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CARLOS EDUARDO GOMEZ\Carlos Eduardo Gomez\Disco D\Mis documentos\COMPRAS\COMPRAS(2026)\PAA-2026\"/>
    </mc:Choice>
  </mc:AlternateContent>
  <xr:revisionPtr revIDLastSave="0" documentId="13_ncr:1_{FB633491-483C-4E19-9F95-3E38BFEBC9CA}" xr6:coauthVersionLast="47" xr6:coauthVersionMax="47" xr10:uidLastSave="{00000000-0000-0000-0000-000000000000}"/>
  <bookViews>
    <workbookView xWindow="-120" yWindow="-120" windowWidth="29040" windowHeight="15720" tabRatio="595" xr2:uid="{00000000-000D-0000-FFFF-FFFF00000000}"/>
  </bookViews>
  <sheets>
    <sheet name="Hoja1" sheetId="1" r:id="rId1"/>
  </sheets>
  <definedNames>
    <definedName name="_xlnm._FilterDatabase" localSheetId="0" hidden="1">Hoja1!$A$3:$K$87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6" i="1" l="1"/>
  <c r="H41" i="1"/>
  <c r="H66" i="1"/>
  <c r="H71" i="1"/>
  <c r="H109" i="1"/>
  <c r="H100" i="1" l="1"/>
  <c r="H104" i="1"/>
  <c r="G28" i="1" l="1"/>
  <c r="H69" i="1"/>
  <c r="H61" i="1" l="1"/>
  <c r="H99" i="1"/>
  <c r="H75" i="1"/>
  <c r="H42" i="1"/>
  <c r="H56" i="1"/>
  <c r="H26" i="1"/>
  <c r="H58" i="1" l="1"/>
  <c r="H64" i="1"/>
  <c r="H102" i="1"/>
  <c r="H31" i="1"/>
  <c r="H34" i="1"/>
  <c r="H33" i="1"/>
  <c r="H82" i="1"/>
  <c r="H40" i="1"/>
  <c r="H39" i="1"/>
  <c r="H38" i="1"/>
  <c r="H37" i="1"/>
  <c r="H35" i="1"/>
  <c r="H27" i="1"/>
  <c r="H23" i="1"/>
  <c r="H24" i="1"/>
  <c r="H28" i="1"/>
  <c r="H30" i="1"/>
  <c r="H32" i="1"/>
  <c r="H44" i="1"/>
  <c r="H47" i="1"/>
  <c r="H50" i="1"/>
  <c r="H51" i="1"/>
  <c r="H52" i="1"/>
  <c r="H53" i="1"/>
  <c r="H59" i="1"/>
  <c r="H60" i="1"/>
  <c r="H63" i="1"/>
  <c r="H70" i="1"/>
  <c r="H74" i="1"/>
  <c r="H77" i="1"/>
  <c r="H79" i="1"/>
  <c r="H80" i="1"/>
  <c r="H81" i="1"/>
  <c r="H84" i="1"/>
  <c r="H85" i="1"/>
  <c r="H90" i="1"/>
  <c r="H91" i="1"/>
  <c r="H92" i="1"/>
  <c r="H93" i="1"/>
  <c r="H94" i="1"/>
  <c r="H95" i="1"/>
  <c r="H96" i="1"/>
  <c r="H97" i="1"/>
  <c r="H98" i="1"/>
  <c r="H101" i="1"/>
  <c r="H103" i="1"/>
  <c r="H105" i="1"/>
  <c r="H106" i="1"/>
  <c r="H107" i="1"/>
  <c r="H108" i="1"/>
</calcChain>
</file>

<file path=xl/sharedStrings.xml><?xml version="1.0" encoding="utf-8"?>
<sst xmlns="http://schemas.openxmlformats.org/spreadsheetml/2006/main" count="567" uniqueCount="147">
  <si>
    <t>A. INFORMACIÓN GENERAL DE LA ENTIDAD</t>
  </si>
  <si>
    <t>Nombre</t>
  </si>
  <si>
    <t>INSTITUTO DE VALORIZACION DE MANIZALES - INVAMA</t>
  </si>
  <si>
    <t xml:space="preserve">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fiscal, y que el Estado cuente con información suficiente para realizar compras coordinadas. </t>
  </si>
  <si>
    <t>Dirección</t>
  </si>
  <si>
    <t>CALLE 3C NRO 22-92</t>
  </si>
  <si>
    <t>Teléfono</t>
  </si>
  <si>
    <t>Página web</t>
  </si>
  <si>
    <t>www.invama.gov.co</t>
  </si>
  <si>
    <t>Misión y visión</t>
  </si>
  <si>
    <t>Perspectiva estratégica</t>
  </si>
  <si>
    <t>Se trabaja para el fortalecimiento de la Organización con orientación hacia la calidad y el mejoramiento continuo y el aumento de la satisfacción del cliente; en la perspectiva de la planeación estratégica.</t>
  </si>
  <si>
    <t>Información de contacto</t>
  </si>
  <si>
    <t xml:space="preserve">El Plan Anual de Adquisiciones es un documento de naturaleza informativa y las adquisiciones incluidas en el mismo pueden ser canceladas, revisadas o modificadas. Esta información no representa compromiso u obligación alguna por parte de la entidad estatal ni la compromete a adquirir los bienes, obras y servicios en él señalados. </t>
  </si>
  <si>
    <t>Valor total del PAA</t>
  </si>
  <si>
    <t>B. ADQUISICIONES PLANEADAS</t>
  </si>
  <si>
    <t>Códigos UNSPSC</t>
  </si>
  <si>
    <t>Descripción</t>
  </si>
  <si>
    <t>Fecha estimada de inicio de proceso de selección</t>
  </si>
  <si>
    <t>Duración estimada del contrato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</si>
  <si>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</si>
  <si>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</si>
  <si>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</si>
  <si>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</si>
  <si>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</si>
  <si>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</si>
  <si>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Datos de contacto del responsable</t>
  </si>
  <si>
    <t>Recursos propios</t>
  </si>
  <si>
    <t>NO</t>
  </si>
  <si>
    <t>N/A</t>
  </si>
  <si>
    <t>Instalación de medidores en las redes exclusivas de alumbrado público</t>
  </si>
  <si>
    <t>Jorge Mario Marin Castaño -Lider de Proyecto Alumbrado Público-  Tel 8891030 ext 70174</t>
  </si>
  <si>
    <t>Minima Cuanttía</t>
  </si>
  <si>
    <t>Carlos Eduardo Gómez A. Profesional Universitario UFA 8891030 ext 70163 cegomez@invama.gov.co</t>
  </si>
  <si>
    <t>PRESTACIÓN DEL SERVICIO DE PROGRAMAS DE PROTECCIÓN Y SERVICIOS SOCIALES COMO DEPORTIVOS, RECREATIVOS,VACACIONALES, ARTISTICOS Y CULTURALES U OTRAS MODALIDADES QUE CONLLEVEN LA RECREACIÓN Y EL BIENESTAR DEL EMPLEADO.</t>
  </si>
  <si>
    <t>Contratacion Directa</t>
  </si>
  <si>
    <t>Minima cuantía</t>
  </si>
  <si>
    <t xml:space="preserve">SERVICIOS DE TRANSPORTE Y DISPOSICION DE LOS RESIDUOS O DESECHOS PELIGROSOS GENERADOS POR EL INVAMA </t>
  </si>
  <si>
    <t>TRANSPORTE DE PERSONAL (ALQUILER CAMIONETAS</t>
  </si>
  <si>
    <t>Contratación Directa</t>
  </si>
  <si>
    <t>SEGUROS</t>
  </si>
  <si>
    <t>SERVICIO DE VIGILANCIA</t>
  </si>
  <si>
    <t>Selección abreviada</t>
  </si>
  <si>
    <t>Minima Cuantía</t>
  </si>
  <si>
    <t>REALIZAR EL MANTENIMIENTO PREVENTIVO Y CORRECTIVO CON SUMINISTRO DE REPUESTOS, LLANTAS Y MANO DE OBRA PARA EL PARQUE AUTOMOTOR DEL INVAMA</t>
  </si>
  <si>
    <t>ARRENDAMIENTO CIAC</t>
  </si>
  <si>
    <t>SUMINISTRO COMBUSTIBLE</t>
  </si>
  <si>
    <t>Acuerdo marco de Precios</t>
  </si>
  <si>
    <t>ELEMENTOS DE FERRETERIA</t>
  </si>
  <si>
    <t xml:space="preserve">SUMINISTRO DE TONNERS Y CINTAS PARA IMPRESORA PARA EL SERVICIO ADMINISTRATIVO DEL INVAMA </t>
  </si>
  <si>
    <t xml:space="preserve">SUMINISTRO E IMPRESION DIGITAL VARIABLE DE FACTURAS Y OTROS DOCUMENTOS </t>
  </si>
  <si>
    <t>SUMINISTRO BIENES DE ASEO Y CAFETERIA</t>
  </si>
  <si>
    <t>ILUMINACIÓN DE LA VÍA PÚBLICA</t>
  </si>
  <si>
    <t>MANTENIMIENTO HIDRAULICO</t>
  </si>
  <si>
    <t>contratación directa</t>
  </si>
  <si>
    <t>SS DE CALL CENTER</t>
  </si>
  <si>
    <t>SS MENSAJERIA EXPRESA</t>
  </si>
  <si>
    <t>MTO Y SOPORTE DE SFTWARE ADMIARCHI</t>
  </si>
  <si>
    <t>MTO Y SOPORTE DE SOFTWARE FORTUNER</t>
  </si>
  <si>
    <t>MTO ACTUALIZACION Y SOPORTE SOFTWARE GEOLUMINA INCLUYE AJUSTES DE REPORTES AP SISTEMAS DE INFORMACION</t>
  </si>
  <si>
    <t xml:space="preserve">SS DE HOSTING PARA SITIOS WEB </t>
  </si>
  <si>
    <t>Contratacion directa</t>
  </si>
  <si>
    <t>Selección abreviada subasta inversa</t>
  </si>
  <si>
    <t>SS DE RESTAURANTE</t>
  </si>
  <si>
    <t>Fecha  actualización del PAA</t>
  </si>
  <si>
    <t>SS DE ASEO Y CAFETERIA</t>
  </si>
  <si>
    <t>Minima cuantia</t>
  </si>
  <si>
    <t>SUMINISTRO MATERIALES DOTACIONES OPERARIOS AP</t>
  </si>
  <si>
    <t>SUMINISTRO MATERIALES DOTACION ADMINISTRATIVA</t>
  </si>
  <si>
    <t>SS MANTENIMIENTO DE HARWARE Y SOFTWARE</t>
  </si>
  <si>
    <t>RASTREO VEHICULOS GPS</t>
  </si>
  <si>
    <t>SS DE MANTENIMIENTO DE TRAFOS Y REDES PRIMARIAS</t>
  </si>
  <si>
    <t>SUMINISTRO DE ENERGIA ALUMBRADO PUBLICO</t>
  </si>
  <si>
    <t>SS DE RENOVACION DE INFRAESTRUCTURA TIPO CLOUD PARA APLICACIONES DE COMUNICACIÓN CORREO ELECTRONICO</t>
  </si>
  <si>
    <t>8891030 EXT 70163 compras@invama.gov.co</t>
  </si>
  <si>
    <t>J Líder de Programa Unidad Técnica  8891030 ext 70171 Jhon Jairo castro</t>
  </si>
  <si>
    <t>LILIANA MARIA GOMEZ sgsst@invama.gov.co</t>
  </si>
  <si>
    <t>JHON JAIRO CASTRO tecnica@invama.gov.co</t>
  </si>
  <si>
    <t xml:space="preserve">RENOVACION SOFTWARE DE SEGURIDAD DE ANTIVIRUS ADQUISICION DE LICENCIAS </t>
  </si>
  <si>
    <t>JHON JAIRO CASTRO Líder de la unidad técnica</t>
  </si>
  <si>
    <t>Adriana blandón correa sistemas@invama.gov.co 8891030 ext 70175</t>
  </si>
  <si>
    <t>catalina Ramirez. gestionhumana@invama.gov.co</t>
  </si>
  <si>
    <t>Kharool Ramirez Naranjo Profesionaonal Universitario servicio al client. Tel 8891030 ext 70170</t>
  </si>
  <si>
    <t>Paola Andrea Serna comunicaciones@invama.gov.co</t>
  </si>
  <si>
    <t xml:space="preserve">SS PROFESIONALES APOYO A LA GESTION (JURIDICA) ABOGADO  Contrato de prestacion de servicios Profesionales en Derecho para la Unidad Juridica del Invama (Abogado Defensa Judicial) </t>
  </si>
  <si>
    <t>SS DE INGENIERIA ELECTRICA - ING DE APOYO Contrato de Prestación de  los servicios profesionales de asesoría en actividades desarrolladas por las diferentes áreas como apoyo a la gestión del  alumbrado público propia del INVAMA</t>
  </si>
  <si>
    <t>SS PROFESIONALES DE APOYO EN CONTRATACION:Contrato de prestación de  los servicios profesionales en derecho para apoyar los procesos de contratación que se adelantan en la Unidad Jurídica del INVAMA</t>
  </si>
  <si>
    <t>DIFUSION CAMPAÑAS INSTITUCIONALES Diseñadora    INTUAL</t>
  </si>
  <si>
    <t>SS DE SOPORTE RENTING TECNOLOGICO PARA EQUIPO DE SEGURIDAD PERIMETRAL SOPORTE TECNICO</t>
  </si>
  <si>
    <t>PUBLICIDAD EN PERIODICO</t>
  </si>
  <si>
    <t>PUBLICACIONES IMPRESAS</t>
  </si>
  <si>
    <t>SS APOYO A LA GESTION UNIDAD JURIDICA JUDICANTE</t>
  </si>
  <si>
    <t>SS BOLETINES DE INTERES ESPCIAL INFOJUDICIAL</t>
  </si>
  <si>
    <t>PUBLICACIÓN- IMPRESIÓN FIRMA ELECTRONICA CETIL</t>
  </si>
  <si>
    <t>MANTENIMIENTO DE BIENES MUEBLES E INMUEBLES SEDE</t>
  </si>
  <si>
    <t>COPIAS DE SEGURIDAD Y ALMACENAMIENTO ACRONIS</t>
  </si>
  <si>
    <t>ILUMINACIÓN DE LA VÍA PÚBLICA: MODERNIZACION</t>
  </si>
  <si>
    <t>SEGURIDAD SALUD OCUPACIONAL</t>
  </si>
  <si>
    <t>SS DE INGENIERIA ELECTRICA CONDUCTOR</t>
  </si>
  <si>
    <t>Jhon jairo castro - Técnica</t>
  </si>
  <si>
    <t>MISIÓN: En INVAMA, nos dedicamos a generar progreso y bienestar a las comunidades a través de la implementación, desarrollo y ejecución de obras de infraestructura por el sistema de contribución por valorización y los servicios de alumbrado público, impulsando la innovación y el uso eficiente de la energía. Estamos enfocados en fomentar el desarrollo sostenible, a través de prácticas que respeten el medio ambiente y promuevan la inclusión social. Nuestras acciones se fundamentan en los principios de excelencia, transparencia y colaboración”.
Visión: «Para el 2034, INVAMA continuará como líder y referente regional en el desarrollo de proyectos de infraestructura por el sistema de contribución de valorización y la prestación de servicios de alumbrado público, generando progreso y calidad de vida para nuestras comunidades, implementando la innovación y sostenibilidad en todas nuestras prácticas. A nivel nacional será referente en la prestación de servicios de asesoría para la implementación de proyectos por contribución de valorización y alumbrados públicos».</t>
  </si>
  <si>
    <t>SS PROFESIONALES ING. CIVIL PARA PROYECTOS DE VALORIZACION</t>
  </si>
  <si>
    <t>CONDUCTOR TEMPORAL</t>
  </si>
  <si>
    <t>Licitación</t>
  </si>
  <si>
    <t>COMPRA EQUIPOS TECNOLOGICOS</t>
  </si>
  <si>
    <t>TVEC</t>
  </si>
  <si>
    <t>SS LEGALES CONTRATO COACTIVO</t>
  </si>
  <si>
    <t>Andres Felipe Taba Arroyave Unidad Jurídica ext 70181</t>
  </si>
  <si>
    <t>MINIMA CUANTIA</t>
  </si>
  <si>
    <t xml:space="preserve">SS PROFESIONALES EN INGENIERIA AMBIENTAL </t>
  </si>
  <si>
    <t>selección abreviada</t>
  </si>
  <si>
    <t>HERRAMIENTAS DE TRABAJO</t>
  </si>
  <si>
    <t>IMPLEMENTACIÓN Y PUESTA EN MARCHA DEL SITIO WEB</t>
  </si>
  <si>
    <t>ALUMBRADO NAVIDEÑO 2026</t>
  </si>
  <si>
    <t>SS APOYO GESTION PROCESOS EN ADMON Y FCIERA</t>
  </si>
  <si>
    <t>PLAN ANUAL DE ADQUISICIONES DE BIENES Y SERVICIOS 2026 PROYECTADO</t>
  </si>
  <si>
    <t>1/01/206</t>
  </si>
  <si>
    <t>SS APOYO A LA GESTIÓN DE ALUMBRADO PÚBLICO  AYUDANTES</t>
  </si>
  <si>
    <t>SS MTO REPARACIONES A.P CONTRATISTAS TECNICOS</t>
  </si>
  <si>
    <t xml:space="preserve">SS PROFESIONALES APOYO A LA GESTION AP INGENIERO </t>
  </si>
  <si>
    <t xml:space="preserve">SISTEMAS Y ADMON DE COMPONENTES- SS PROFESIONALES </t>
  </si>
  <si>
    <t>SS DE APOYO A LA GESTION PROFESIONAL PROCESOS VALORIZACION</t>
  </si>
  <si>
    <t xml:space="preserve">SS CONTRATISTAS VERIFICACIONES TECNICO </t>
  </si>
  <si>
    <t>SS CONTRATISTAS VERIFICACIONES INGENIERO</t>
  </si>
  <si>
    <t>SS PROFESIONALES GESTION MIPG</t>
  </si>
  <si>
    <t>SS PROFESIONALES APOYO GESTION EN UNIDAD TECNICA</t>
  </si>
  <si>
    <t>Límite de contratación menor cuantía 2026</t>
  </si>
  <si>
    <t>Límite de contratación mínima cuantía (20246</t>
  </si>
  <si>
    <t>SUMINISTROS DE ESCRITORIO UTILES Y PAPELERIA</t>
  </si>
  <si>
    <t>Mínima cuantía</t>
  </si>
  <si>
    <t>SOFTWARE FUNCIONAL DE LA EMPRESA: GEOREFERENCIACION (ARC GIS)</t>
  </si>
  <si>
    <t>ACTUALIZACION AUTOCAD</t>
  </si>
  <si>
    <t>SOPORTE Y ACTUALIZACION MODULO DE VALORIZACION, ALUMBRADO PUBLICO Y PORTAL TRIBUTARIO Impuestos Plus</t>
  </si>
  <si>
    <t>ALQUILER DE EQUIPO DE SEGURIDAD PERIMETRAL RENTING TECNOLOGICO (seguridad base de datos) - protege la información de ataques externos</t>
  </si>
  <si>
    <t>ALQUILER IMPRESORAS</t>
  </si>
  <si>
    <t>SS APOYO A LA GESTION JURIDICA-VERIFICACION DOCUMENTOS</t>
  </si>
  <si>
    <t>SS LEGIS INFORMATIVO</t>
  </si>
  <si>
    <t>VEHICULOS</t>
  </si>
  <si>
    <t>Tienda Virtual</t>
  </si>
  <si>
    <t>SELECCIÓN ABREVIADA</t>
  </si>
  <si>
    <t>CABLEADO ESTRUCTURADO SISTEMAS</t>
  </si>
  <si>
    <t>SS MTO DE EDIFICIOS REMODELACIÓN SEDE</t>
  </si>
  <si>
    <t>OBRAS, ESTUDIOS Y PROYECTOS DE VALORIZACION</t>
  </si>
  <si>
    <t xml:space="preserve">SS FINANCIEROS CALIFICACION FINANCIERA: Servicios financieros o de gestión administrativa de empresas públicas
</t>
  </si>
  <si>
    <t>SS APOYO GESTION PROCESOS ADMON Y FININCIERA</t>
  </si>
  <si>
    <t>Jose Oscar bedoya. financiera@invama.gov.co</t>
  </si>
  <si>
    <t>Andres Felipe Taba Arrollave.  juridica@invama.gov.co ext 70180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</si>
</sst>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_(&quot;$&quot;\ * #,##0_);_(&quot;$&quot;\ * \(#,##0\);_(&quot;$&quot;\ * &quot;-&quot;_);_(@_)"/>
    <numFmt numFmtId="165" formatCode="_(&quot;$&quot;\ * #,##0.00_);_(&quot;$&quot;\ * \(#,##0.00\);_(&quot;$&quot;\ * &quot;-&quot;??_);_(@_)"/>
    <numFmt numFmtId="166" formatCode="_(&quot;$&quot;\ * #,##0_);_(&quot;$&quot;\ * \(#,##0\);_(&quot;$&quot;\ * &quot;-&quot;??_);_(@_)"/>
    <numFmt numFmtId="167" formatCode="_ &quot;$&quot;\ * #,##0.00_ ;_ &quot;$&quot;\ * \-#,##0.00_ ;_ &quot;$&quot;\ * &quot;-&quot;??_ ;_ @_ "/>
    <numFmt numFmtId="168" formatCode="_-* #,##0.00\ _P_t_a_-;\-* #,##0.00\ _P_t_a_-;_-* &quot;-&quot;??\ _P_t_a_-;_-@_-"/>
    <numFmt numFmtId="169" formatCode="_ * #,##0.00_ ;_ * \-#,##0.00_ ;_ * &quot;-&quot;??_ ;_ @_ "/>
    <numFmt numFmtId="170" formatCode="_-[$$-240A]\ * #,##0_-;\-[$$-240A]\ * #,##0_-;_-[$$-240A]\ * &quot;-&quot;??_-;_-@_-"/>
    <numFmt numFmtId="171" formatCode="_-[$$-240A]\ * #,##0.00_-;\-[$$-240A]\ * #,##0.00_-;_-[$$-240A]\ * &quot;-&quot;??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4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u/>
      <sz val="10"/>
      <name val="Arial"/>
      <family val="2"/>
    </font>
    <font>
      <b/>
      <sz val="18"/>
      <name val="Arial"/>
      <family val="2"/>
    </font>
    <font>
      <sz val="11"/>
      <color theme="1"/>
      <name val="Arial"/>
      <family val="2"/>
    </font>
    <font>
      <u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3" applyNumberFormat="0" applyAlignment="0" applyProtection="0"/>
    <xf numFmtId="0" fontId="8" fillId="5" borderId="4" applyNumberFormat="0" applyAlignment="0" applyProtection="0"/>
    <xf numFmtId="0" fontId="9" fillId="5" borderId="3" applyNumberFormat="0" applyAlignment="0" applyProtection="0"/>
    <xf numFmtId="0" fontId="10" fillId="0" borderId="5" applyNumberFormat="0" applyFill="0" applyAlignment="0" applyProtection="0"/>
    <xf numFmtId="0" fontId="11" fillId="6" borderId="6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8" applyNumberFormat="0" applyFill="0" applyAlignment="0" applyProtection="0"/>
    <xf numFmtId="0" fontId="15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5" fillId="31" borderId="0" applyNumberFormat="0" applyBorder="0" applyAlignment="0" applyProtection="0"/>
    <xf numFmtId="0" fontId="18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167" fontId="16" fillId="0" borderId="0" applyFont="0" applyFill="0" applyBorder="0" applyAlignment="0" applyProtection="0"/>
    <xf numFmtId="0" fontId="16" fillId="0" borderId="0"/>
    <xf numFmtId="0" fontId="17" fillId="0" borderId="0"/>
    <xf numFmtId="43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0" fontId="16" fillId="0" borderId="0"/>
    <xf numFmtId="0" fontId="22" fillId="0" borderId="0"/>
    <xf numFmtId="0" fontId="1" fillId="0" borderId="0"/>
    <xf numFmtId="0" fontId="16" fillId="0" borderId="0"/>
    <xf numFmtId="0" fontId="16" fillId="0" borderId="0"/>
    <xf numFmtId="0" fontId="16" fillId="0" borderId="0"/>
    <xf numFmtId="0" fontId="1" fillId="7" borderId="7" applyNumberFormat="0" applyFont="0" applyAlignment="0" applyProtection="0"/>
    <xf numFmtId="9" fontId="1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74">
    <xf numFmtId="0" fontId="0" fillId="0" borderId="0" xfId="0"/>
    <xf numFmtId="0" fontId="16" fillId="0" borderId="10" xfId="40" quotePrefix="1" applyFont="1" applyFill="1" applyBorder="1" applyAlignment="1">
      <alignment horizontal="left" vertical="center" wrapText="1"/>
    </xf>
    <xf numFmtId="171" fontId="16" fillId="0" borderId="0" xfId="80" applyNumberFormat="1" applyFont="1" applyFill="1"/>
    <xf numFmtId="0" fontId="27" fillId="0" borderId="0" xfId="0" applyFont="1" applyFill="1" applyAlignment="1">
      <alignment vertical="center"/>
    </xf>
    <xf numFmtId="0" fontId="16" fillId="0" borderId="0" xfId="0" applyFont="1" applyFill="1" applyAlignment="1">
      <alignment horizontal="left"/>
    </xf>
    <xf numFmtId="0" fontId="16" fillId="0" borderId="0" xfId="0" applyFont="1" applyFill="1" applyAlignment="1">
      <alignment horizontal="center"/>
    </xf>
    <xf numFmtId="0" fontId="16" fillId="0" borderId="0" xfId="0" applyFont="1" applyFill="1"/>
    <xf numFmtId="170" fontId="16" fillId="0" borderId="0" xfId="0" applyNumberFormat="1" applyFont="1" applyFill="1"/>
    <xf numFmtId="0" fontId="16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4" fillId="0" borderId="12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0" xfId="0" quotePrefix="1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left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170" fontId="16" fillId="0" borderId="10" xfId="0" applyNumberFormat="1" applyFont="1" applyFill="1" applyBorder="1" applyAlignment="1">
      <alignment horizontal="left" vertical="center" wrapText="1"/>
    </xf>
    <xf numFmtId="166" fontId="16" fillId="0" borderId="10" xfId="0" applyNumberFormat="1" applyFont="1" applyFill="1" applyBorder="1" applyAlignment="1">
      <alignment horizontal="left" vertical="center" wrapText="1"/>
    </xf>
    <xf numFmtId="6" fontId="16" fillId="0" borderId="16" xfId="0" applyNumberFormat="1" applyFont="1" applyFill="1" applyBorder="1" applyAlignment="1">
      <alignment horizontal="right" vertical="center"/>
    </xf>
    <xf numFmtId="171" fontId="16" fillId="0" borderId="0" xfId="0" applyNumberFormat="1" applyFont="1" applyFill="1"/>
    <xf numFmtId="0" fontId="24" fillId="0" borderId="15" xfId="0" applyFont="1" applyFill="1" applyBorder="1" applyAlignment="1">
      <alignment vertical="center" wrapText="1"/>
    </xf>
    <xf numFmtId="14" fontId="16" fillId="0" borderId="17" xfId="0" applyNumberFormat="1" applyFont="1" applyFill="1" applyBorder="1" applyAlignment="1">
      <alignment horizontal="right" vertical="center" wrapText="1"/>
    </xf>
    <xf numFmtId="0" fontId="16" fillId="0" borderId="0" xfId="0" applyFont="1" applyFill="1" applyAlignment="1">
      <alignment horizontal="left" vertical="center" wrapText="1"/>
    </xf>
    <xf numFmtId="0" fontId="24" fillId="0" borderId="12" xfId="16" applyFont="1" applyFill="1" applyBorder="1" applyAlignment="1">
      <alignment horizontal="center" vertical="center" wrapText="1"/>
    </xf>
    <xf numFmtId="0" fontId="16" fillId="0" borderId="13" xfId="16" applyFont="1" applyFill="1" applyBorder="1" applyAlignment="1">
      <alignment horizontal="center" vertical="center" wrapText="1"/>
    </xf>
    <xf numFmtId="0" fontId="24" fillId="0" borderId="13" xfId="16" applyFont="1" applyFill="1" applyBorder="1" applyAlignment="1">
      <alignment horizontal="center" vertical="center" wrapText="1"/>
    </xf>
    <xf numFmtId="0" fontId="24" fillId="0" borderId="13" xfId="16" applyFont="1" applyFill="1" applyBorder="1" applyAlignment="1">
      <alignment horizontal="left" vertical="center" wrapText="1"/>
    </xf>
    <xf numFmtId="170" fontId="24" fillId="0" borderId="13" xfId="41" applyNumberFormat="1" applyFont="1" applyFill="1" applyBorder="1" applyAlignment="1">
      <alignment horizontal="center" vertical="center" wrapText="1"/>
    </xf>
    <xf numFmtId="0" fontId="24" fillId="0" borderId="14" xfId="16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vertical="center"/>
    </xf>
    <xf numFmtId="0" fontId="16" fillId="0" borderId="9" xfId="16" applyFont="1" applyFill="1" applyBorder="1" applyAlignment="1">
      <alignment horizontal="left" vertical="center" wrapText="1"/>
    </xf>
    <xf numFmtId="17" fontId="16" fillId="0" borderId="9" xfId="44" applyNumberFormat="1" applyFont="1" applyFill="1" applyBorder="1" applyAlignment="1">
      <alignment horizontal="center" vertical="center" wrapText="1"/>
    </xf>
    <xf numFmtId="0" fontId="16" fillId="0" borderId="9" xfId="16" applyFont="1" applyFill="1" applyBorder="1" applyAlignment="1">
      <alignment vertical="center" wrapText="1"/>
    </xf>
    <xf numFmtId="170" fontId="16" fillId="0" borderId="9" xfId="41" applyNumberFormat="1" applyFont="1" applyFill="1" applyBorder="1" applyAlignment="1">
      <alignment vertical="center" wrapText="1"/>
    </xf>
    <xf numFmtId="0" fontId="16" fillId="0" borderId="9" xfId="16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vertical="center" wrapText="1"/>
    </xf>
    <xf numFmtId="0" fontId="25" fillId="0" borderId="11" xfId="0" applyFont="1" applyFill="1" applyBorder="1" applyAlignment="1">
      <alignment vertical="center"/>
    </xf>
    <xf numFmtId="0" fontId="16" fillId="0" borderId="9" xfId="0" applyFont="1" applyFill="1" applyBorder="1" applyAlignment="1">
      <alignment vertical="center" wrapText="1"/>
    </xf>
    <xf numFmtId="17" fontId="16" fillId="0" borderId="9" xfId="0" applyNumberFormat="1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left" vertical="center"/>
    </xf>
    <xf numFmtId="170" fontId="16" fillId="0" borderId="9" xfId="0" applyNumberFormat="1" applyFont="1" applyFill="1" applyBorder="1" applyAlignment="1">
      <alignment vertical="center"/>
    </xf>
    <xf numFmtId="0" fontId="26" fillId="0" borderId="10" xfId="40" applyFont="1" applyFill="1" applyBorder="1" applyAlignment="1">
      <alignment vertical="center" wrapText="1"/>
    </xf>
    <xf numFmtId="0" fontId="16" fillId="0" borderId="11" xfId="0" applyFont="1" applyFill="1" applyBorder="1" applyAlignment="1">
      <alignment horizontal="right" vertical="center" wrapText="1"/>
    </xf>
    <xf numFmtId="0" fontId="16" fillId="0" borderId="9" xfId="0" applyFont="1" applyFill="1" applyBorder="1" applyAlignment="1">
      <alignment horizontal="left" vertical="center" wrapText="1"/>
    </xf>
    <xf numFmtId="170" fontId="16" fillId="0" borderId="9" xfId="0" applyNumberFormat="1" applyFont="1" applyFill="1" applyBorder="1" applyAlignment="1">
      <alignment horizontal="center" vertical="center" wrapText="1"/>
    </xf>
    <xf numFmtId="170" fontId="16" fillId="0" borderId="9" xfId="41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vertical="center" wrapText="1"/>
    </xf>
    <xf numFmtId="170" fontId="16" fillId="0" borderId="9" xfId="0" applyNumberFormat="1" applyFont="1" applyFill="1" applyBorder="1" applyAlignment="1">
      <alignment vertical="center" wrapText="1"/>
    </xf>
    <xf numFmtId="0" fontId="29" fillId="0" borderId="10" xfId="40" applyFont="1" applyFill="1" applyBorder="1" applyAlignment="1">
      <alignment vertical="center" wrapText="1"/>
    </xf>
    <xf numFmtId="170" fontId="16" fillId="0" borderId="9" xfId="1" applyNumberFormat="1" applyFont="1" applyFill="1" applyBorder="1" applyAlignment="1">
      <alignment horizontal="right" vertical="center" wrapText="1"/>
    </xf>
    <xf numFmtId="0" fontId="0" fillId="0" borderId="11" xfId="0" applyFill="1" applyBorder="1" applyAlignment="1">
      <alignment vertical="center"/>
    </xf>
    <xf numFmtId="170" fontId="16" fillId="0" borderId="9" xfId="41" applyNumberFormat="1" applyFont="1" applyFill="1" applyBorder="1" applyAlignment="1">
      <alignment vertical="center"/>
    </xf>
    <xf numFmtId="0" fontId="16" fillId="0" borderId="9" xfId="0" applyFont="1" applyFill="1" applyBorder="1" applyAlignment="1">
      <alignment vertical="center"/>
    </xf>
    <xf numFmtId="0" fontId="16" fillId="0" borderId="11" xfId="0" applyFont="1" applyFill="1" applyBorder="1"/>
    <xf numFmtId="0" fontId="16" fillId="0" borderId="9" xfId="0" applyFont="1" applyFill="1" applyBorder="1"/>
    <xf numFmtId="0" fontId="28" fillId="0" borderId="11" xfId="0" applyFont="1" applyFill="1" applyBorder="1"/>
    <xf numFmtId="0" fontId="16" fillId="0" borderId="9" xfId="0" applyFont="1" applyFill="1" applyBorder="1" applyAlignment="1">
      <alignment wrapText="1"/>
    </xf>
    <xf numFmtId="0" fontId="0" fillId="0" borderId="11" xfId="0" applyFill="1" applyBorder="1"/>
    <xf numFmtId="170" fontId="16" fillId="0" borderId="9" xfId="0" applyNumberFormat="1" applyFont="1" applyFill="1" applyBorder="1"/>
    <xf numFmtId="0" fontId="16" fillId="0" borderId="9" xfId="0" applyFont="1" applyFill="1" applyBorder="1" applyAlignment="1">
      <alignment horizontal="left"/>
    </xf>
    <xf numFmtId="0" fontId="16" fillId="0" borderId="10" xfId="0" applyFont="1" applyFill="1" applyBorder="1" applyAlignment="1">
      <alignment wrapText="1"/>
    </xf>
    <xf numFmtId="0" fontId="16" fillId="0" borderId="9" xfId="0" applyFont="1" applyFill="1" applyBorder="1" applyAlignment="1">
      <alignment horizontal="left" wrapText="1"/>
    </xf>
    <xf numFmtId="0" fontId="30" fillId="0" borderId="11" xfId="0" applyFont="1" applyFill="1" applyBorder="1" applyAlignment="1">
      <alignment vertical="center"/>
    </xf>
    <xf numFmtId="0" fontId="30" fillId="0" borderId="9" xfId="0" applyFont="1" applyFill="1" applyBorder="1" applyAlignment="1">
      <alignment vertical="center" wrapText="1"/>
    </xf>
  </cellXfs>
  <cellStyles count="81">
    <cellStyle name="20% - Énfasis1" xfId="17" builtinId="30" customBuiltin="1"/>
    <cellStyle name="20% - Énfasis2" xfId="21" builtinId="34" customBuiltin="1"/>
    <cellStyle name="20% - Énfasis3" xfId="25" builtinId="38" customBuiltin="1"/>
    <cellStyle name="20% - Énfasis4" xfId="29" builtinId="42" customBuiltin="1"/>
    <cellStyle name="20% - Énfasis5" xfId="33" builtinId="46" customBuiltin="1"/>
    <cellStyle name="20% - Énfasis6" xfId="37" builtinId="50" customBuiltin="1"/>
    <cellStyle name="40% - Énfasis1" xfId="18" builtinId="31" customBuiltin="1"/>
    <cellStyle name="40% - Énfasis2" xfId="22" builtinId="35" customBuiltin="1"/>
    <cellStyle name="40% - Énfasis3" xfId="26" builtinId="39" customBuiltin="1"/>
    <cellStyle name="40% - Énfasis4" xfId="30" builtinId="43" customBuiltin="1"/>
    <cellStyle name="40% - Énfasis5" xfId="34" builtinId="47" customBuiltin="1"/>
    <cellStyle name="40% - Énfasis6" xfId="38" builtinId="51" customBuiltin="1"/>
    <cellStyle name="60% - Énfasis1" xfId="19" builtinId="32" customBuiltin="1"/>
    <cellStyle name="60% - Énfasis2" xfId="23" builtinId="36" customBuiltin="1"/>
    <cellStyle name="60% - Énfasis3" xfId="27" builtinId="40" customBuiltin="1"/>
    <cellStyle name="60% - Énfasis4" xfId="31" builtinId="44" customBuiltin="1"/>
    <cellStyle name="60% - Énfasis5" xfId="35" builtinId="48" customBuiltin="1"/>
    <cellStyle name="60% - Énfasis6" xfId="39" builtinId="52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4" xfId="5" builtinId="19" customBuiltin="1"/>
    <cellStyle name="Énfasis1" xfId="16" builtinId="29" customBuiltin="1"/>
    <cellStyle name="Énfasis2" xfId="20" builtinId="33" customBuiltin="1"/>
    <cellStyle name="Énfasis3" xfId="24" builtinId="37" customBuiltin="1"/>
    <cellStyle name="Énfasis4" xfId="28" builtinId="41" customBuiltin="1"/>
    <cellStyle name="Énfasis5" xfId="32" builtinId="45" customBuiltin="1"/>
    <cellStyle name="Énfasis6" xfId="36" builtinId="49" customBuiltin="1"/>
    <cellStyle name="Entrada" xfId="8" builtinId="20" customBuiltin="1"/>
    <cellStyle name="Hipervínculo" xfId="40" builtinId="8"/>
    <cellStyle name="Hipervínculo 2" xfId="47" xr:uid="{00000000-0005-0000-0000-00001E000000}"/>
    <cellStyle name="Hipervínculo 3" xfId="46" xr:uid="{00000000-0005-0000-0000-00001F000000}"/>
    <cellStyle name="Incorrecto" xfId="6" builtinId="27" customBuiltin="1"/>
    <cellStyle name="Millares" xfId="1" builtinId="3"/>
    <cellStyle name="Millares [0] 2" xfId="50" xr:uid="{00000000-0005-0000-0000-000023000000}"/>
    <cellStyle name="Millares [0] 3" xfId="49" xr:uid="{00000000-0005-0000-0000-000024000000}"/>
    <cellStyle name="Millares 10 2" xfId="51" xr:uid="{00000000-0005-0000-0000-000025000000}"/>
    <cellStyle name="Millares 2" xfId="45" xr:uid="{00000000-0005-0000-0000-000026000000}"/>
    <cellStyle name="Millares 2 2" xfId="53" xr:uid="{00000000-0005-0000-0000-000027000000}"/>
    <cellStyle name="Millares 2 2 2" xfId="54" xr:uid="{00000000-0005-0000-0000-000028000000}"/>
    <cellStyle name="Millares 2 3" xfId="52" xr:uid="{00000000-0005-0000-0000-000029000000}"/>
    <cellStyle name="Millares 3" xfId="55" xr:uid="{00000000-0005-0000-0000-00002A000000}"/>
    <cellStyle name="Millares 4" xfId="56" xr:uid="{00000000-0005-0000-0000-00002B000000}"/>
    <cellStyle name="Millares 4 2" xfId="57" xr:uid="{00000000-0005-0000-0000-00002C000000}"/>
    <cellStyle name="Millares 4 3" xfId="58" xr:uid="{00000000-0005-0000-0000-00002D000000}"/>
    <cellStyle name="Millares 5" xfId="59" xr:uid="{00000000-0005-0000-0000-00002E000000}"/>
    <cellStyle name="Millares 5 2" xfId="60" xr:uid="{00000000-0005-0000-0000-00002F000000}"/>
    <cellStyle name="Millares 6" xfId="48" xr:uid="{00000000-0005-0000-0000-000030000000}"/>
    <cellStyle name="Millares 7" xfId="61" xr:uid="{00000000-0005-0000-0000-000031000000}"/>
    <cellStyle name="Moneda [0]" xfId="80" builtinId="7"/>
    <cellStyle name="Moneda [0] 2" xfId="62" xr:uid="{00000000-0005-0000-0000-000033000000}"/>
    <cellStyle name="Moneda 2" xfId="41" xr:uid="{00000000-0005-0000-0000-000034000000}"/>
    <cellStyle name="Moneda 2 2" xfId="63" xr:uid="{00000000-0005-0000-0000-000035000000}"/>
    <cellStyle name="Moneda 3" xfId="42" xr:uid="{00000000-0005-0000-0000-000036000000}"/>
    <cellStyle name="Moneda 4" xfId="64" xr:uid="{00000000-0005-0000-0000-000037000000}"/>
    <cellStyle name="Moneda 5" xfId="65" xr:uid="{00000000-0005-0000-0000-000038000000}"/>
    <cellStyle name="Moneda 6" xfId="66" xr:uid="{00000000-0005-0000-0000-000039000000}"/>
    <cellStyle name="Moneda 7" xfId="67" xr:uid="{00000000-0005-0000-0000-00003A000000}"/>
    <cellStyle name="Neutral" xfId="7" builtinId="28" customBuiltin="1"/>
    <cellStyle name="Normal" xfId="0" builtinId="0"/>
    <cellStyle name="Normal 2" xfId="68" xr:uid="{00000000-0005-0000-0000-00003D000000}"/>
    <cellStyle name="Normal 3" xfId="43" xr:uid="{00000000-0005-0000-0000-00003E000000}"/>
    <cellStyle name="Normal 3 2" xfId="70" xr:uid="{00000000-0005-0000-0000-00003F000000}"/>
    <cellStyle name="Normal 3 3" xfId="69" xr:uid="{00000000-0005-0000-0000-000040000000}"/>
    <cellStyle name="Normal 4" xfId="71" xr:uid="{00000000-0005-0000-0000-000041000000}"/>
    <cellStyle name="Normal 5" xfId="72" xr:uid="{00000000-0005-0000-0000-000042000000}"/>
    <cellStyle name="Normal 6" xfId="73" xr:uid="{00000000-0005-0000-0000-000043000000}"/>
    <cellStyle name="Normal_PlanIndicativo" xfId="44" xr:uid="{00000000-0005-0000-0000-000044000000}"/>
    <cellStyle name="Notas 2" xfId="74" xr:uid="{00000000-0005-0000-0000-000045000000}"/>
    <cellStyle name="Porcentaje 2" xfId="76" xr:uid="{00000000-0005-0000-0000-000046000000}"/>
    <cellStyle name="Porcentaje 2 2" xfId="77" xr:uid="{00000000-0005-0000-0000-000047000000}"/>
    <cellStyle name="Porcentaje 3" xfId="78" xr:uid="{00000000-0005-0000-0000-000048000000}"/>
    <cellStyle name="Porcentaje 4" xfId="79" xr:uid="{00000000-0005-0000-0000-000049000000}"/>
    <cellStyle name="Porcentaje 5" xfId="75" xr:uid="{00000000-0005-0000-0000-00004A000000}"/>
    <cellStyle name="Salida" xfId="9" builtinId="21" customBuiltin="1"/>
    <cellStyle name="Texto de advertencia" xfId="13" builtinId="11" customBuiltin="1"/>
    <cellStyle name="Texto explicativo" xfId="14" builtinId="53" customBuiltin="1"/>
    <cellStyle name="Título" xfId="2" builtinId="15" customBuiltin="1"/>
    <cellStyle name="Título 2" xfId="3" builtinId="17" customBuiltin="1"/>
    <cellStyle name="Título 3" xfId="4" builtinId="18" customBuiltin="1"/>
    <cellStyle name="Total" xfId="15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mmarin@invama.gov.co%20tel%20881030%20ext%2070172" TargetMode="External"/><Relationship Id="rId3" Type="http://schemas.openxmlformats.org/officeDocument/2006/relationships/hyperlink" Target="mailto:jmmarin@invama.gov.co%20tel%20881030%20ext%2070172" TargetMode="External"/><Relationship Id="rId7" Type="http://schemas.openxmlformats.org/officeDocument/2006/relationships/hyperlink" Target="mailto:Adriana@invama.gov.co%208891030%20ext%2070175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jmmarin@invama.gov.co%20tel%20881030%20ext%2070172" TargetMode="External"/><Relationship Id="rId1" Type="http://schemas.openxmlformats.org/officeDocument/2006/relationships/hyperlink" Target="http://www.invama.gov.co/" TargetMode="External"/><Relationship Id="rId6" Type="http://schemas.openxmlformats.org/officeDocument/2006/relationships/hyperlink" Target="mailto:jmmarin@invama.gov.co%20tel%20881030%20ext%2070172" TargetMode="External"/><Relationship Id="rId11" Type="http://schemas.openxmlformats.org/officeDocument/2006/relationships/hyperlink" Target="mailto:jmmarin@invama.gov.co%20tel%20881030%20ext%2070172" TargetMode="External"/><Relationship Id="rId5" Type="http://schemas.openxmlformats.org/officeDocument/2006/relationships/hyperlink" Target="mailto:jmmarin@invama.gov.co%20tel%20881030%20ext%2070172" TargetMode="External"/><Relationship Id="rId10" Type="http://schemas.openxmlformats.org/officeDocument/2006/relationships/hyperlink" Target="mailto:jmmarin@invama.gov.co%20tel%20881030%20ext%2070172" TargetMode="External"/><Relationship Id="rId4" Type="http://schemas.openxmlformats.org/officeDocument/2006/relationships/hyperlink" Target="mailto:jmmarin@invama.gov.co%20tel%20881030%20ext%2070172" TargetMode="External"/><Relationship Id="rId9" Type="http://schemas.openxmlformats.org/officeDocument/2006/relationships/hyperlink" Target="mailto:jmmarin@invama.gov.co%20tel%20881030%20ext%20701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110"/>
  <sheetViews>
    <sheetView tabSelected="1" zoomScale="90" zoomScaleNormal="90" zoomScaleSheetLayoutView="100" workbookViewId="0">
      <selection activeCell="A12" sqref="A12"/>
    </sheetView>
  </sheetViews>
  <sheetFormatPr baseColWidth="10" defaultColWidth="11.42578125" defaultRowHeight="12.75" x14ac:dyDescent="0.2"/>
  <cols>
    <col min="1" max="1" width="17.140625" style="6" customWidth="1"/>
    <col min="2" max="2" width="61.7109375" style="4" customWidth="1"/>
    <col min="3" max="3" width="11.140625" style="5" customWidth="1"/>
    <col min="4" max="4" width="10.42578125" style="4" customWidth="1"/>
    <col min="5" max="5" width="12.5703125" style="6" customWidth="1"/>
    <col min="6" max="6" width="11.42578125" style="6" customWidth="1"/>
    <col min="7" max="7" width="19.28515625" style="7" customWidth="1"/>
    <col min="8" max="8" width="19.140625" style="7" bestFit="1" customWidth="1"/>
    <col min="9" max="10" width="11.42578125" style="5"/>
    <col min="11" max="11" width="38.85546875" style="6" bestFit="1" customWidth="1"/>
    <col min="12" max="16384" width="11.42578125" style="6"/>
  </cols>
  <sheetData>
    <row r="3" spans="1:11" ht="23.25" x14ac:dyDescent="0.2">
      <c r="A3" s="3" t="s">
        <v>115</v>
      </c>
    </row>
    <row r="4" spans="1:11" x14ac:dyDescent="0.2">
      <c r="A4" s="8"/>
    </row>
    <row r="5" spans="1:11" ht="15.75" x14ac:dyDescent="0.2">
      <c r="A5" s="9" t="s">
        <v>0</v>
      </c>
    </row>
    <row r="6" spans="1:11" ht="16.5" thickBot="1" x14ac:dyDescent="0.25">
      <c r="A6" s="9"/>
    </row>
    <row r="7" spans="1:11" ht="18" customHeight="1" x14ac:dyDescent="0.2">
      <c r="A7" s="10" t="s">
        <v>1</v>
      </c>
      <c r="B7" s="11" t="s">
        <v>2</v>
      </c>
      <c r="E7" s="12" t="s">
        <v>3</v>
      </c>
      <c r="F7" s="13"/>
      <c r="G7" s="13"/>
      <c r="H7" s="14"/>
    </row>
    <row r="8" spans="1:11" ht="18" customHeight="1" x14ac:dyDescent="0.2">
      <c r="A8" s="15" t="s">
        <v>4</v>
      </c>
      <c r="B8" s="16" t="s">
        <v>5</v>
      </c>
      <c r="E8" s="17"/>
      <c r="F8" s="18"/>
      <c r="G8" s="18"/>
      <c r="H8" s="19"/>
    </row>
    <row r="9" spans="1:11" ht="14.25" customHeight="1" x14ac:dyDescent="0.2">
      <c r="A9" s="15" t="s">
        <v>6</v>
      </c>
      <c r="B9" s="20">
        <v>8891030</v>
      </c>
      <c r="E9" s="17"/>
      <c r="F9" s="18"/>
      <c r="G9" s="18"/>
      <c r="H9" s="19"/>
    </row>
    <row r="10" spans="1:11" ht="21" customHeight="1" x14ac:dyDescent="0.2">
      <c r="A10" s="15" t="s">
        <v>7</v>
      </c>
      <c r="B10" s="1" t="s">
        <v>8</v>
      </c>
      <c r="E10" s="17"/>
      <c r="F10" s="18"/>
      <c r="G10" s="18"/>
      <c r="H10" s="19"/>
    </row>
    <row r="11" spans="1:11" ht="267" customHeight="1" thickBot="1" x14ac:dyDescent="0.25">
      <c r="A11" s="15" t="s">
        <v>9</v>
      </c>
      <c r="B11" s="21" t="s">
        <v>100</v>
      </c>
      <c r="E11" s="22"/>
      <c r="F11" s="23"/>
      <c r="G11" s="23"/>
      <c r="H11" s="24"/>
    </row>
    <row r="12" spans="1:11" ht="58.5" customHeight="1" thickBot="1" x14ac:dyDescent="0.25">
      <c r="A12" s="15" t="s">
        <v>10</v>
      </c>
      <c r="B12" s="16" t="s">
        <v>11</v>
      </c>
    </row>
    <row r="13" spans="1:11" ht="27" customHeight="1" x14ac:dyDescent="0.2">
      <c r="A13" s="15" t="s">
        <v>12</v>
      </c>
      <c r="B13" s="16" t="s">
        <v>74</v>
      </c>
      <c r="E13" s="12" t="s">
        <v>13</v>
      </c>
      <c r="F13" s="13"/>
      <c r="G13" s="13"/>
      <c r="H13" s="14"/>
    </row>
    <row r="14" spans="1:11" ht="28.5" customHeight="1" x14ac:dyDescent="0.2">
      <c r="A14" s="15" t="s">
        <v>14</v>
      </c>
      <c r="B14" s="25">
        <v>38898258423</v>
      </c>
      <c r="E14" s="17"/>
      <c r="F14" s="18"/>
      <c r="G14" s="18"/>
      <c r="H14" s="19"/>
    </row>
    <row r="15" spans="1:11" ht="57.75" customHeight="1" x14ac:dyDescent="0.2">
      <c r="A15" s="15" t="s">
        <v>126</v>
      </c>
      <c r="B15" s="26">
        <v>490253400</v>
      </c>
      <c r="E15" s="17"/>
      <c r="F15" s="18"/>
      <c r="G15" s="18"/>
      <c r="H15" s="19"/>
      <c r="K15" s="2"/>
    </row>
    <row r="16" spans="1:11" ht="52.5" customHeight="1" x14ac:dyDescent="0.2">
      <c r="A16" s="15" t="s">
        <v>127</v>
      </c>
      <c r="B16" s="27">
        <v>49025340</v>
      </c>
      <c r="E16" s="17"/>
      <c r="F16" s="18"/>
      <c r="G16" s="18"/>
      <c r="H16" s="19"/>
      <c r="K16" s="28"/>
    </row>
    <row r="17" spans="1:11" ht="46.5" customHeight="1" thickBot="1" x14ac:dyDescent="0.25">
      <c r="A17" s="29" t="s">
        <v>64</v>
      </c>
      <c r="B17" s="30">
        <v>45687</v>
      </c>
      <c r="E17" s="22"/>
      <c r="F17" s="23"/>
      <c r="G17" s="23"/>
      <c r="H17" s="24"/>
    </row>
    <row r="20" spans="1:11" ht="15.75" x14ac:dyDescent="0.2">
      <c r="A20" s="9" t="s">
        <v>15</v>
      </c>
      <c r="B20" s="31"/>
    </row>
    <row r="21" spans="1:11" ht="16.5" thickBot="1" x14ac:dyDescent="0.25">
      <c r="A21" s="9"/>
      <c r="B21" s="31"/>
    </row>
    <row r="22" spans="1:11" ht="102" customHeight="1" x14ac:dyDescent="0.2">
      <c r="A22" s="32" t="s">
        <v>16</v>
      </c>
      <c r="B22" s="33" t="s">
        <v>17</v>
      </c>
      <c r="C22" s="34" t="s">
        <v>18</v>
      </c>
      <c r="D22" s="35" t="s">
        <v>19</v>
      </c>
      <c r="E22" s="34" t="s">
        <v>20</v>
      </c>
      <c r="F22" s="34" t="s">
        <v>21</v>
      </c>
      <c r="G22" s="36" t="s">
        <v>22</v>
      </c>
      <c r="H22" s="36" t="s">
        <v>23</v>
      </c>
      <c r="I22" s="34" t="s">
        <v>24</v>
      </c>
      <c r="J22" s="34" t="s">
        <v>25</v>
      </c>
      <c r="K22" s="37" t="s">
        <v>26</v>
      </c>
    </row>
    <row r="23" spans="1:11" ht="60" customHeight="1" x14ac:dyDescent="0.2">
      <c r="A23" s="38">
        <v>39111603</v>
      </c>
      <c r="B23" s="39" t="s">
        <v>52</v>
      </c>
      <c r="C23" s="40">
        <v>46054</v>
      </c>
      <c r="D23" s="39">
        <v>9</v>
      </c>
      <c r="E23" s="41" t="s">
        <v>62</v>
      </c>
      <c r="F23" s="41" t="s">
        <v>27</v>
      </c>
      <c r="G23" s="42">
        <v>992369853</v>
      </c>
      <c r="H23" s="42">
        <f>+G23</f>
        <v>992369853</v>
      </c>
      <c r="I23" s="43" t="s">
        <v>28</v>
      </c>
      <c r="J23" s="44" t="s">
        <v>29</v>
      </c>
      <c r="K23" s="45" t="s">
        <v>33</v>
      </c>
    </row>
    <row r="24" spans="1:11" ht="44.25" customHeight="1" x14ac:dyDescent="0.2">
      <c r="A24" s="46">
        <v>39112403</v>
      </c>
      <c r="B24" s="47" t="s">
        <v>72</v>
      </c>
      <c r="C24" s="48">
        <v>46023</v>
      </c>
      <c r="D24" s="49">
        <v>12</v>
      </c>
      <c r="E24" s="41" t="s">
        <v>42</v>
      </c>
      <c r="F24" s="47" t="s">
        <v>27</v>
      </c>
      <c r="G24" s="50">
        <v>13000000000</v>
      </c>
      <c r="H24" s="42">
        <f t="shared" ref="H24:H53" si="0">+G24</f>
        <v>13000000000</v>
      </c>
      <c r="I24" s="44" t="s">
        <v>28</v>
      </c>
      <c r="J24" s="44" t="s">
        <v>29</v>
      </c>
      <c r="K24" s="51" t="s">
        <v>31</v>
      </c>
    </row>
    <row r="25" spans="1:11" ht="51.75" customHeight="1" x14ac:dyDescent="0.2">
      <c r="A25" s="52">
        <v>84131607</v>
      </c>
      <c r="B25" s="53" t="s">
        <v>40</v>
      </c>
      <c r="C25" s="48">
        <v>46113</v>
      </c>
      <c r="D25" s="53">
        <v>12</v>
      </c>
      <c r="E25" s="41" t="s">
        <v>42</v>
      </c>
      <c r="F25" s="47" t="s">
        <v>27</v>
      </c>
      <c r="G25" s="42">
        <v>507000000</v>
      </c>
      <c r="H25" s="42">
        <v>507000000</v>
      </c>
      <c r="I25" s="44" t="s">
        <v>28</v>
      </c>
      <c r="J25" s="44" t="s">
        <v>29</v>
      </c>
      <c r="K25" s="45" t="s">
        <v>33</v>
      </c>
    </row>
    <row r="26" spans="1:11" ht="48" customHeight="1" x14ac:dyDescent="0.2">
      <c r="A26" s="38">
        <v>15101506</v>
      </c>
      <c r="B26" s="53" t="s">
        <v>46</v>
      </c>
      <c r="C26" s="48">
        <v>46023</v>
      </c>
      <c r="D26" s="53">
        <v>12</v>
      </c>
      <c r="E26" s="47" t="s">
        <v>47</v>
      </c>
      <c r="F26" s="47" t="s">
        <v>27</v>
      </c>
      <c r="G26" s="54">
        <v>91614704</v>
      </c>
      <c r="H26" s="42">
        <f>+G26</f>
        <v>91614704</v>
      </c>
      <c r="I26" s="44" t="s">
        <v>28</v>
      </c>
      <c r="J26" s="44" t="s">
        <v>29</v>
      </c>
      <c r="K26" s="45" t="s">
        <v>33</v>
      </c>
    </row>
    <row r="27" spans="1:11" ht="44.25" customHeight="1" x14ac:dyDescent="0.2">
      <c r="A27" s="52">
        <v>78111800</v>
      </c>
      <c r="B27" s="53" t="s">
        <v>38</v>
      </c>
      <c r="C27" s="48">
        <v>46023</v>
      </c>
      <c r="D27" s="53">
        <v>11</v>
      </c>
      <c r="E27" s="47" t="s">
        <v>42</v>
      </c>
      <c r="F27" s="47" t="s">
        <v>27</v>
      </c>
      <c r="G27" s="42">
        <v>444101908</v>
      </c>
      <c r="H27" s="42">
        <f>+G27</f>
        <v>444101908</v>
      </c>
      <c r="I27" s="44" t="s">
        <v>28</v>
      </c>
      <c r="J27" s="44" t="s">
        <v>29</v>
      </c>
      <c r="K27" s="51" t="s">
        <v>31</v>
      </c>
    </row>
    <row r="28" spans="1:11" ht="51.75" customHeight="1" x14ac:dyDescent="0.2">
      <c r="A28" s="38">
        <v>78181500</v>
      </c>
      <c r="B28" s="53" t="s">
        <v>44</v>
      </c>
      <c r="C28" s="48">
        <v>46054</v>
      </c>
      <c r="D28" s="53">
        <v>12</v>
      </c>
      <c r="E28" s="53" t="s">
        <v>42</v>
      </c>
      <c r="F28" s="44" t="s">
        <v>27</v>
      </c>
      <c r="G28" s="55">
        <f>140000000+29000000</f>
        <v>169000000</v>
      </c>
      <c r="H28" s="42">
        <f t="shared" si="0"/>
        <v>169000000</v>
      </c>
      <c r="I28" s="44" t="s">
        <v>28</v>
      </c>
      <c r="J28" s="44" t="s">
        <v>29</v>
      </c>
      <c r="K28" s="45" t="s">
        <v>33</v>
      </c>
    </row>
    <row r="29" spans="1:11" ht="50.25" customHeight="1" x14ac:dyDescent="0.2">
      <c r="A29" s="38">
        <v>46181503</v>
      </c>
      <c r="B29" s="47" t="s">
        <v>67</v>
      </c>
      <c r="C29" s="48">
        <v>46082</v>
      </c>
      <c r="D29" s="49">
        <v>5</v>
      </c>
      <c r="E29" s="53" t="s">
        <v>42</v>
      </c>
      <c r="F29" s="47" t="s">
        <v>27</v>
      </c>
      <c r="G29" s="50">
        <v>52000000</v>
      </c>
      <c r="H29" s="42">
        <v>52000000</v>
      </c>
      <c r="I29" s="44" t="s">
        <v>28</v>
      </c>
      <c r="J29" s="44" t="s">
        <v>29</v>
      </c>
      <c r="K29" s="45" t="s">
        <v>81</v>
      </c>
    </row>
    <row r="30" spans="1:11" ht="44.25" customHeight="1" x14ac:dyDescent="0.2">
      <c r="A30" s="38">
        <v>81101701</v>
      </c>
      <c r="B30" s="53" t="s">
        <v>122</v>
      </c>
      <c r="C30" s="48">
        <v>46023</v>
      </c>
      <c r="D30" s="53">
        <v>11</v>
      </c>
      <c r="E30" s="47" t="s">
        <v>42</v>
      </c>
      <c r="F30" s="47" t="s">
        <v>27</v>
      </c>
      <c r="G30" s="42">
        <v>35090000</v>
      </c>
      <c r="H30" s="42">
        <f t="shared" si="0"/>
        <v>35090000</v>
      </c>
      <c r="I30" s="44" t="s">
        <v>28</v>
      </c>
      <c r="J30" s="44" t="s">
        <v>29</v>
      </c>
      <c r="K30" s="45" t="s">
        <v>75</v>
      </c>
    </row>
    <row r="31" spans="1:11" ht="44.25" customHeight="1" x14ac:dyDescent="0.2">
      <c r="A31" s="38">
        <v>81101701</v>
      </c>
      <c r="B31" s="53" t="s">
        <v>123</v>
      </c>
      <c r="C31" s="48">
        <v>46023</v>
      </c>
      <c r="D31" s="53">
        <v>11</v>
      </c>
      <c r="E31" s="47" t="s">
        <v>42</v>
      </c>
      <c r="F31" s="47" t="s">
        <v>27</v>
      </c>
      <c r="G31" s="42">
        <v>49555000</v>
      </c>
      <c r="H31" s="42">
        <f t="shared" ref="H31" si="1">+G31</f>
        <v>49555000</v>
      </c>
      <c r="I31" s="44" t="s">
        <v>28</v>
      </c>
      <c r="J31" s="44" t="s">
        <v>29</v>
      </c>
      <c r="K31" s="45" t="s">
        <v>75</v>
      </c>
    </row>
    <row r="32" spans="1:11" ht="44.25" customHeight="1" x14ac:dyDescent="0.2">
      <c r="A32" s="38">
        <v>81101701</v>
      </c>
      <c r="B32" s="53" t="s">
        <v>118</v>
      </c>
      <c r="C32" s="48">
        <v>46023</v>
      </c>
      <c r="D32" s="49">
        <v>11</v>
      </c>
      <c r="E32" s="47" t="s">
        <v>35</v>
      </c>
      <c r="F32" s="47" t="s">
        <v>27</v>
      </c>
      <c r="G32" s="42">
        <v>35090000</v>
      </c>
      <c r="H32" s="42">
        <f t="shared" si="0"/>
        <v>35090000</v>
      </c>
      <c r="I32" s="44" t="s">
        <v>28</v>
      </c>
      <c r="J32" s="44" t="s">
        <v>29</v>
      </c>
      <c r="K32" s="45" t="s">
        <v>31</v>
      </c>
    </row>
    <row r="33" spans="1:11" ht="44.25" customHeight="1" x14ac:dyDescent="0.2">
      <c r="A33" s="38">
        <v>81101701</v>
      </c>
      <c r="B33" s="53" t="s">
        <v>118</v>
      </c>
      <c r="C33" s="48">
        <v>46023</v>
      </c>
      <c r="D33" s="49">
        <v>11</v>
      </c>
      <c r="E33" s="47" t="s">
        <v>35</v>
      </c>
      <c r="F33" s="47" t="s">
        <v>27</v>
      </c>
      <c r="G33" s="42">
        <v>35090000</v>
      </c>
      <c r="H33" s="42">
        <f t="shared" ref="H33:H34" si="2">+G33</f>
        <v>35090000</v>
      </c>
      <c r="I33" s="44" t="s">
        <v>28</v>
      </c>
      <c r="J33" s="44" t="s">
        <v>29</v>
      </c>
      <c r="K33" s="45" t="s">
        <v>31</v>
      </c>
    </row>
    <row r="34" spans="1:11" ht="44.25" customHeight="1" x14ac:dyDescent="0.2">
      <c r="A34" s="38">
        <v>81101701</v>
      </c>
      <c r="B34" s="53" t="s">
        <v>118</v>
      </c>
      <c r="C34" s="48">
        <v>46023</v>
      </c>
      <c r="D34" s="49">
        <v>11</v>
      </c>
      <c r="E34" s="47" t="s">
        <v>35</v>
      </c>
      <c r="F34" s="47" t="s">
        <v>27</v>
      </c>
      <c r="G34" s="42">
        <v>35090000</v>
      </c>
      <c r="H34" s="42">
        <f t="shared" si="2"/>
        <v>35090000</v>
      </c>
      <c r="I34" s="44" t="s">
        <v>28</v>
      </c>
      <c r="J34" s="44" t="s">
        <v>29</v>
      </c>
      <c r="K34" s="45" t="s">
        <v>31</v>
      </c>
    </row>
    <row r="35" spans="1:11" ht="44.25" customHeight="1" x14ac:dyDescent="0.2">
      <c r="A35" s="38">
        <v>81101701</v>
      </c>
      <c r="B35" s="53" t="s">
        <v>117</v>
      </c>
      <c r="C35" s="48" t="s">
        <v>116</v>
      </c>
      <c r="D35" s="49">
        <v>11</v>
      </c>
      <c r="E35" s="47" t="s">
        <v>35</v>
      </c>
      <c r="F35" s="47" t="s">
        <v>27</v>
      </c>
      <c r="G35" s="42">
        <v>31157500</v>
      </c>
      <c r="H35" s="42">
        <f>+G35</f>
        <v>31157500</v>
      </c>
      <c r="I35" s="44" t="s">
        <v>28</v>
      </c>
      <c r="J35" s="44" t="s">
        <v>29</v>
      </c>
      <c r="K35" s="45" t="s">
        <v>31</v>
      </c>
    </row>
    <row r="36" spans="1:11" ht="44.25" customHeight="1" x14ac:dyDescent="0.2">
      <c r="A36" s="38">
        <v>81101701</v>
      </c>
      <c r="B36" s="53" t="s">
        <v>117</v>
      </c>
      <c r="C36" s="48" t="s">
        <v>116</v>
      </c>
      <c r="D36" s="49">
        <v>11</v>
      </c>
      <c r="E36" s="47" t="s">
        <v>35</v>
      </c>
      <c r="F36" s="47" t="s">
        <v>27</v>
      </c>
      <c r="G36" s="42">
        <v>31157500</v>
      </c>
      <c r="H36" s="42">
        <v>29821000</v>
      </c>
      <c r="I36" s="44" t="s">
        <v>28</v>
      </c>
      <c r="J36" s="44" t="s">
        <v>29</v>
      </c>
      <c r="K36" s="45" t="s">
        <v>31</v>
      </c>
    </row>
    <row r="37" spans="1:11" ht="44.25" customHeight="1" x14ac:dyDescent="0.2">
      <c r="A37" s="38">
        <v>81101701</v>
      </c>
      <c r="B37" s="53" t="s">
        <v>117</v>
      </c>
      <c r="C37" s="48" t="s">
        <v>116</v>
      </c>
      <c r="D37" s="49">
        <v>11</v>
      </c>
      <c r="E37" s="47" t="s">
        <v>35</v>
      </c>
      <c r="F37" s="47" t="s">
        <v>27</v>
      </c>
      <c r="G37" s="42">
        <v>31157500</v>
      </c>
      <c r="H37" s="42">
        <f t="shared" ref="H37:H40" si="3">+G37</f>
        <v>31157500</v>
      </c>
      <c r="I37" s="44" t="s">
        <v>28</v>
      </c>
      <c r="J37" s="44" t="s">
        <v>29</v>
      </c>
      <c r="K37" s="45" t="s">
        <v>31</v>
      </c>
    </row>
    <row r="38" spans="1:11" ht="44.25" customHeight="1" x14ac:dyDescent="0.2">
      <c r="A38" s="38">
        <v>81101701</v>
      </c>
      <c r="B38" s="53" t="s">
        <v>117</v>
      </c>
      <c r="C38" s="48" t="s">
        <v>116</v>
      </c>
      <c r="D38" s="49">
        <v>11</v>
      </c>
      <c r="E38" s="47" t="s">
        <v>35</v>
      </c>
      <c r="F38" s="47" t="s">
        <v>27</v>
      </c>
      <c r="G38" s="42">
        <v>31157500</v>
      </c>
      <c r="H38" s="42">
        <f t="shared" si="3"/>
        <v>31157500</v>
      </c>
      <c r="I38" s="44" t="s">
        <v>28</v>
      </c>
      <c r="J38" s="44" t="s">
        <v>29</v>
      </c>
      <c r="K38" s="45" t="s">
        <v>31</v>
      </c>
    </row>
    <row r="39" spans="1:11" ht="44.25" customHeight="1" x14ac:dyDescent="0.2">
      <c r="A39" s="38">
        <v>81101701</v>
      </c>
      <c r="B39" s="53" t="s">
        <v>117</v>
      </c>
      <c r="C39" s="48" t="s">
        <v>116</v>
      </c>
      <c r="D39" s="49">
        <v>11</v>
      </c>
      <c r="E39" s="47" t="s">
        <v>35</v>
      </c>
      <c r="F39" s="47" t="s">
        <v>27</v>
      </c>
      <c r="G39" s="42">
        <v>31157500</v>
      </c>
      <c r="H39" s="42">
        <f t="shared" si="3"/>
        <v>31157500</v>
      </c>
      <c r="I39" s="44" t="s">
        <v>28</v>
      </c>
      <c r="J39" s="44" t="s">
        <v>29</v>
      </c>
      <c r="K39" s="45" t="s">
        <v>31</v>
      </c>
    </row>
    <row r="40" spans="1:11" ht="44.25" customHeight="1" x14ac:dyDescent="0.2">
      <c r="A40" s="38">
        <v>81101701</v>
      </c>
      <c r="B40" s="53" t="s">
        <v>117</v>
      </c>
      <c r="C40" s="48" t="s">
        <v>116</v>
      </c>
      <c r="D40" s="49">
        <v>11</v>
      </c>
      <c r="E40" s="47" t="s">
        <v>35</v>
      </c>
      <c r="F40" s="47" t="s">
        <v>27</v>
      </c>
      <c r="G40" s="42">
        <v>31157500</v>
      </c>
      <c r="H40" s="42">
        <f t="shared" si="3"/>
        <v>31157500</v>
      </c>
      <c r="I40" s="44" t="s">
        <v>28</v>
      </c>
      <c r="J40" s="44" t="s">
        <v>29</v>
      </c>
      <c r="K40" s="45" t="s">
        <v>31</v>
      </c>
    </row>
    <row r="41" spans="1:11" ht="50.25" customHeight="1" x14ac:dyDescent="0.2">
      <c r="A41" s="52">
        <v>92101501</v>
      </c>
      <c r="B41" s="53" t="s">
        <v>41</v>
      </c>
      <c r="C41" s="48">
        <v>46027</v>
      </c>
      <c r="D41" s="53">
        <v>12</v>
      </c>
      <c r="E41" s="47" t="s">
        <v>42</v>
      </c>
      <c r="F41" s="47" t="s">
        <v>27</v>
      </c>
      <c r="G41" s="42">
        <v>179400000</v>
      </c>
      <c r="H41" s="42">
        <f>+G41</f>
        <v>179400000</v>
      </c>
      <c r="I41" s="44" t="s">
        <v>28</v>
      </c>
      <c r="J41" s="44" t="s">
        <v>29</v>
      </c>
      <c r="K41" s="45" t="s">
        <v>33</v>
      </c>
    </row>
    <row r="42" spans="1:11" ht="49.5" customHeight="1" x14ac:dyDescent="0.2">
      <c r="A42" s="56">
        <v>81112200</v>
      </c>
      <c r="B42" s="53" t="s">
        <v>59</v>
      </c>
      <c r="C42" s="48">
        <v>46023</v>
      </c>
      <c r="D42" s="49">
        <v>11</v>
      </c>
      <c r="E42" s="47" t="s">
        <v>39</v>
      </c>
      <c r="F42" s="47" t="s">
        <v>27</v>
      </c>
      <c r="G42" s="57">
        <v>100000000</v>
      </c>
      <c r="H42" s="42">
        <f>+G42</f>
        <v>100000000</v>
      </c>
      <c r="I42" s="44" t="s">
        <v>28</v>
      </c>
      <c r="J42" s="44" t="s">
        <v>29</v>
      </c>
      <c r="K42" s="58" t="s">
        <v>80</v>
      </c>
    </row>
    <row r="43" spans="1:11" ht="50.25" customHeight="1" x14ac:dyDescent="0.2">
      <c r="A43" s="52">
        <v>76122404</v>
      </c>
      <c r="B43" s="53" t="s">
        <v>37</v>
      </c>
      <c r="C43" s="48">
        <v>46082</v>
      </c>
      <c r="D43" s="53">
        <v>9</v>
      </c>
      <c r="E43" s="47" t="s">
        <v>32</v>
      </c>
      <c r="F43" s="47" t="s">
        <v>27</v>
      </c>
      <c r="G43" s="55">
        <v>15000000</v>
      </c>
      <c r="H43" s="42">
        <v>15000000</v>
      </c>
      <c r="I43" s="44" t="s">
        <v>28</v>
      </c>
      <c r="J43" s="44" t="s">
        <v>29</v>
      </c>
      <c r="K43" s="45" t="s">
        <v>33</v>
      </c>
    </row>
    <row r="44" spans="1:11" ht="50.25" customHeight="1" x14ac:dyDescent="0.2">
      <c r="A44" s="56">
        <v>39112300</v>
      </c>
      <c r="B44" s="53" t="s">
        <v>30</v>
      </c>
      <c r="C44" s="40">
        <v>46174</v>
      </c>
      <c r="D44" s="39">
        <v>10</v>
      </c>
      <c r="E44" s="47" t="s">
        <v>39</v>
      </c>
      <c r="F44" s="41" t="s">
        <v>27</v>
      </c>
      <c r="G44" s="59">
        <v>240000000</v>
      </c>
      <c r="H44" s="42">
        <f t="shared" si="0"/>
        <v>240000000</v>
      </c>
      <c r="I44" s="43" t="s">
        <v>28</v>
      </c>
      <c r="J44" s="44" t="s">
        <v>29</v>
      </c>
      <c r="K44" s="45" t="s">
        <v>79</v>
      </c>
    </row>
    <row r="45" spans="1:11" ht="44.25" customHeight="1" x14ac:dyDescent="0.2">
      <c r="A45" s="60">
        <v>44121600</v>
      </c>
      <c r="B45" s="53" t="s">
        <v>128</v>
      </c>
      <c r="C45" s="48">
        <v>46174</v>
      </c>
      <c r="D45" s="53">
        <v>6</v>
      </c>
      <c r="E45" s="47" t="s">
        <v>32</v>
      </c>
      <c r="F45" s="47" t="s">
        <v>27</v>
      </c>
      <c r="G45" s="57">
        <v>15000000</v>
      </c>
      <c r="H45" s="42">
        <v>15000000</v>
      </c>
      <c r="I45" s="44" t="s">
        <v>28</v>
      </c>
      <c r="J45" s="44" t="s">
        <v>29</v>
      </c>
      <c r="K45" s="45" t="s">
        <v>33</v>
      </c>
    </row>
    <row r="46" spans="1:11" ht="69" customHeight="1" x14ac:dyDescent="0.2">
      <c r="A46" s="52">
        <v>93141506</v>
      </c>
      <c r="B46" s="53" t="s">
        <v>34</v>
      </c>
      <c r="C46" s="48">
        <v>46113</v>
      </c>
      <c r="D46" s="53">
        <v>9</v>
      </c>
      <c r="E46" s="47" t="s">
        <v>42</v>
      </c>
      <c r="F46" s="47" t="s">
        <v>27</v>
      </c>
      <c r="G46" s="42">
        <v>94000000</v>
      </c>
      <c r="H46" s="42">
        <f>+G46</f>
        <v>94000000</v>
      </c>
      <c r="I46" s="44" t="s">
        <v>28</v>
      </c>
      <c r="J46" s="44" t="s">
        <v>29</v>
      </c>
      <c r="K46" s="45" t="s">
        <v>81</v>
      </c>
    </row>
    <row r="47" spans="1:11" ht="44.25" customHeight="1" x14ac:dyDescent="0.2">
      <c r="A47" s="52">
        <v>78181500</v>
      </c>
      <c r="B47" s="53" t="s">
        <v>53</v>
      </c>
      <c r="C47" s="48">
        <v>46023</v>
      </c>
      <c r="D47" s="53">
        <v>10</v>
      </c>
      <c r="E47" s="47" t="s">
        <v>43</v>
      </c>
      <c r="F47" s="47" t="s">
        <v>27</v>
      </c>
      <c r="G47" s="42">
        <v>80000000</v>
      </c>
      <c r="H47" s="42">
        <f t="shared" si="0"/>
        <v>80000000</v>
      </c>
      <c r="I47" s="44" t="s">
        <v>28</v>
      </c>
      <c r="J47" s="44" t="s">
        <v>29</v>
      </c>
      <c r="K47" s="45" t="s">
        <v>33</v>
      </c>
    </row>
    <row r="48" spans="1:11" ht="44.25" customHeight="1" x14ac:dyDescent="0.2">
      <c r="A48" s="38">
        <v>39121700</v>
      </c>
      <c r="B48" s="53" t="s">
        <v>48</v>
      </c>
      <c r="C48" s="48">
        <v>46054</v>
      </c>
      <c r="D48" s="53">
        <v>11</v>
      </c>
      <c r="E48" s="47" t="s">
        <v>36</v>
      </c>
      <c r="F48" s="47" t="s">
        <v>27</v>
      </c>
      <c r="G48" s="61">
        <v>27000000</v>
      </c>
      <c r="H48" s="42">
        <v>27000000</v>
      </c>
      <c r="I48" s="44" t="s">
        <v>28</v>
      </c>
      <c r="J48" s="44" t="s">
        <v>29</v>
      </c>
      <c r="K48" s="45" t="s">
        <v>33</v>
      </c>
    </row>
    <row r="49" spans="1:11" ht="51.75" customHeight="1" x14ac:dyDescent="0.2">
      <c r="A49" s="38">
        <v>82121503</v>
      </c>
      <c r="B49" s="53" t="s">
        <v>50</v>
      </c>
      <c r="C49" s="48">
        <v>46023</v>
      </c>
      <c r="D49" s="53">
        <v>12</v>
      </c>
      <c r="E49" s="47" t="s">
        <v>43</v>
      </c>
      <c r="F49" s="47" t="s">
        <v>27</v>
      </c>
      <c r="G49" s="42">
        <v>7000000</v>
      </c>
      <c r="H49" s="42">
        <v>7000000</v>
      </c>
      <c r="I49" s="44" t="s">
        <v>28</v>
      </c>
      <c r="J49" s="44" t="s">
        <v>29</v>
      </c>
      <c r="K49" s="51" t="s">
        <v>80</v>
      </c>
    </row>
    <row r="50" spans="1:11" ht="51.75" customHeight="1" x14ac:dyDescent="0.2">
      <c r="A50" s="38">
        <v>47131700</v>
      </c>
      <c r="B50" s="53" t="s">
        <v>51</v>
      </c>
      <c r="C50" s="48">
        <v>46054</v>
      </c>
      <c r="D50" s="49">
        <v>11</v>
      </c>
      <c r="E50" s="47" t="s">
        <v>66</v>
      </c>
      <c r="F50" s="47" t="s">
        <v>27</v>
      </c>
      <c r="G50" s="61">
        <v>27000000</v>
      </c>
      <c r="H50" s="42">
        <f t="shared" si="0"/>
        <v>27000000</v>
      </c>
      <c r="I50" s="44" t="s">
        <v>28</v>
      </c>
      <c r="J50" s="44" t="s">
        <v>29</v>
      </c>
      <c r="K50" s="45" t="s">
        <v>33</v>
      </c>
    </row>
    <row r="51" spans="1:11" ht="52.5" customHeight="1" x14ac:dyDescent="0.2">
      <c r="A51" s="38">
        <v>76111500</v>
      </c>
      <c r="B51" s="53" t="s">
        <v>94</v>
      </c>
      <c r="C51" s="48">
        <v>46054</v>
      </c>
      <c r="D51" s="49">
        <v>9</v>
      </c>
      <c r="E51" s="47" t="s">
        <v>36</v>
      </c>
      <c r="F51" s="47" t="s">
        <v>27</v>
      </c>
      <c r="G51" s="57">
        <v>35000000</v>
      </c>
      <c r="H51" s="42">
        <f t="shared" si="0"/>
        <v>35000000</v>
      </c>
      <c r="I51" s="44" t="s">
        <v>28</v>
      </c>
      <c r="J51" s="44" t="s">
        <v>29</v>
      </c>
      <c r="K51" s="45" t="s">
        <v>33</v>
      </c>
    </row>
    <row r="52" spans="1:11" ht="51" customHeight="1" x14ac:dyDescent="0.2">
      <c r="A52" s="52">
        <v>44103103</v>
      </c>
      <c r="B52" s="53" t="s">
        <v>49</v>
      </c>
      <c r="C52" s="48">
        <v>46054</v>
      </c>
      <c r="D52" s="53">
        <v>6</v>
      </c>
      <c r="E52" s="47" t="s">
        <v>43</v>
      </c>
      <c r="F52" s="47" t="s">
        <v>27</v>
      </c>
      <c r="G52" s="61">
        <v>9000000</v>
      </c>
      <c r="H52" s="42">
        <f t="shared" si="0"/>
        <v>9000000</v>
      </c>
      <c r="I52" s="44" t="s">
        <v>28</v>
      </c>
      <c r="J52" s="44" t="s">
        <v>29</v>
      </c>
      <c r="K52" s="45" t="s">
        <v>33</v>
      </c>
    </row>
    <row r="53" spans="1:11" ht="62.25" customHeight="1" x14ac:dyDescent="0.2">
      <c r="A53" s="38">
        <v>80161500</v>
      </c>
      <c r="B53" s="53" t="s">
        <v>86</v>
      </c>
      <c r="C53" s="48">
        <v>46023</v>
      </c>
      <c r="D53" s="49">
        <v>11</v>
      </c>
      <c r="E53" s="47" t="s">
        <v>54</v>
      </c>
      <c r="F53" s="47" t="s">
        <v>27</v>
      </c>
      <c r="G53" s="57">
        <v>58300000</v>
      </c>
      <c r="H53" s="42">
        <f t="shared" si="0"/>
        <v>58300000</v>
      </c>
      <c r="I53" s="44" t="s">
        <v>28</v>
      </c>
      <c r="J53" s="44" t="s">
        <v>29</v>
      </c>
      <c r="K53" s="51" t="s">
        <v>146</v>
      </c>
    </row>
    <row r="54" spans="1:11" ht="44.25" customHeight="1" x14ac:dyDescent="0.2">
      <c r="A54" s="38">
        <v>80131505</v>
      </c>
      <c r="B54" s="53" t="s">
        <v>45</v>
      </c>
      <c r="C54" s="48">
        <v>46023</v>
      </c>
      <c r="D54" s="49">
        <v>12</v>
      </c>
      <c r="E54" s="47" t="s">
        <v>39</v>
      </c>
      <c r="F54" s="47" t="s">
        <v>27</v>
      </c>
      <c r="G54" s="57">
        <v>41621436</v>
      </c>
      <c r="H54" s="42">
        <v>41621436</v>
      </c>
      <c r="I54" s="44" t="s">
        <v>28</v>
      </c>
      <c r="J54" s="44" t="s">
        <v>29</v>
      </c>
      <c r="K54" s="45" t="s">
        <v>82</v>
      </c>
    </row>
    <row r="55" spans="1:11" ht="44.25" customHeight="1" x14ac:dyDescent="0.2">
      <c r="A55" s="38">
        <v>83111507</v>
      </c>
      <c r="B55" s="49" t="s">
        <v>55</v>
      </c>
      <c r="C55" s="48">
        <v>46023</v>
      </c>
      <c r="D55" s="49">
        <v>12</v>
      </c>
      <c r="E55" s="47" t="s">
        <v>39</v>
      </c>
      <c r="F55" s="47" t="s">
        <v>27</v>
      </c>
      <c r="G55" s="57">
        <v>250625000</v>
      </c>
      <c r="H55" s="42">
        <v>250625000</v>
      </c>
      <c r="I55" s="44" t="s">
        <v>28</v>
      </c>
      <c r="J55" s="44" t="s">
        <v>29</v>
      </c>
      <c r="K55" s="45" t="s">
        <v>82</v>
      </c>
    </row>
    <row r="56" spans="1:11" ht="44.25" customHeight="1" x14ac:dyDescent="0.2">
      <c r="A56" s="38">
        <v>78102203</v>
      </c>
      <c r="B56" s="49" t="s">
        <v>56</v>
      </c>
      <c r="C56" s="48">
        <v>46082</v>
      </c>
      <c r="D56" s="49">
        <v>9</v>
      </c>
      <c r="E56" s="47" t="s">
        <v>129</v>
      </c>
      <c r="F56" s="47" t="s">
        <v>27</v>
      </c>
      <c r="G56" s="50">
        <v>30000000</v>
      </c>
      <c r="H56" s="42">
        <f>+G56</f>
        <v>30000000</v>
      </c>
      <c r="I56" s="44" t="s">
        <v>28</v>
      </c>
      <c r="J56" s="44" t="s">
        <v>29</v>
      </c>
      <c r="K56" s="45" t="s">
        <v>33</v>
      </c>
    </row>
    <row r="57" spans="1:11" ht="44.25" customHeight="1" x14ac:dyDescent="0.2">
      <c r="A57" s="38">
        <v>81112200</v>
      </c>
      <c r="B57" s="49" t="s">
        <v>57</v>
      </c>
      <c r="C57" s="48">
        <v>46023</v>
      </c>
      <c r="D57" s="49">
        <v>11</v>
      </c>
      <c r="E57" s="47" t="s">
        <v>39</v>
      </c>
      <c r="F57" s="47" t="s">
        <v>27</v>
      </c>
      <c r="G57" s="50">
        <v>10600000</v>
      </c>
      <c r="H57" s="42">
        <v>10600000</v>
      </c>
      <c r="I57" s="44" t="s">
        <v>28</v>
      </c>
      <c r="J57" s="44" t="s">
        <v>29</v>
      </c>
      <c r="K57" s="51" t="s">
        <v>80</v>
      </c>
    </row>
    <row r="58" spans="1:11" ht="44.25" customHeight="1" x14ac:dyDescent="0.2">
      <c r="A58" s="38">
        <v>81112200</v>
      </c>
      <c r="B58" s="49" t="s">
        <v>58</v>
      </c>
      <c r="C58" s="48">
        <v>46023</v>
      </c>
      <c r="D58" s="49">
        <v>11</v>
      </c>
      <c r="E58" s="47" t="s">
        <v>39</v>
      </c>
      <c r="F58" s="47" t="s">
        <v>27</v>
      </c>
      <c r="G58" s="50">
        <v>32875720</v>
      </c>
      <c r="H58" s="42">
        <f>+G58</f>
        <v>32875720</v>
      </c>
      <c r="I58" s="44" t="s">
        <v>28</v>
      </c>
      <c r="J58" s="44" t="s">
        <v>29</v>
      </c>
      <c r="K58" s="51" t="s">
        <v>80</v>
      </c>
    </row>
    <row r="59" spans="1:11" ht="44.25" customHeight="1" x14ac:dyDescent="0.2">
      <c r="A59" s="56">
        <v>76111503</v>
      </c>
      <c r="B59" s="53" t="s">
        <v>113</v>
      </c>
      <c r="C59" s="48">
        <v>46296</v>
      </c>
      <c r="D59" s="53">
        <v>1</v>
      </c>
      <c r="E59" s="47" t="s">
        <v>61</v>
      </c>
      <c r="F59" s="47" t="s">
        <v>27</v>
      </c>
      <c r="G59" s="42">
        <v>1000000000</v>
      </c>
      <c r="H59" s="42">
        <f t="shared" ref="H59" si="4">+G59</f>
        <v>1000000000</v>
      </c>
      <c r="I59" s="44" t="s">
        <v>28</v>
      </c>
      <c r="J59" s="44" t="s">
        <v>29</v>
      </c>
      <c r="K59" s="45" t="s">
        <v>99</v>
      </c>
    </row>
    <row r="60" spans="1:11" ht="57.75" customHeight="1" x14ac:dyDescent="0.2">
      <c r="A60" s="38">
        <v>80161500</v>
      </c>
      <c r="B60" s="53" t="s">
        <v>84</v>
      </c>
      <c r="C60" s="48">
        <v>46023</v>
      </c>
      <c r="D60" s="49">
        <v>11</v>
      </c>
      <c r="E60" s="47" t="s">
        <v>39</v>
      </c>
      <c r="F60" s="47" t="s">
        <v>27</v>
      </c>
      <c r="G60" s="50">
        <v>58300000</v>
      </c>
      <c r="H60" s="42">
        <f t="shared" ref="H60:H81" si="5">+G60</f>
        <v>58300000</v>
      </c>
      <c r="I60" s="44" t="s">
        <v>28</v>
      </c>
      <c r="J60" s="44" t="s">
        <v>29</v>
      </c>
      <c r="K60" s="51" t="s">
        <v>146</v>
      </c>
    </row>
    <row r="61" spans="1:11" ht="44.25" customHeight="1" x14ac:dyDescent="0.2">
      <c r="A61" s="38">
        <v>81112105</v>
      </c>
      <c r="B61" s="62" t="s">
        <v>60</v>
      </c>
      <c r="C61" s="48">
        <v>46054</v>
      </c>
      <c r="D61" s="49">
        <v>11</v>
      </c>
      <c r="E61" s="47" t="s">
        <v>39</v>
      </c>
      <c r="F61" s="47" t="s">
        <v>27</v>
      </c>
      <c r="G61" s="50">
        <v>4402000</v>
      </c>
      <c r="H61" s="42">
        <f>+G61</f>
        <v>4402000</v>
      </c>
      <c r="I61" s="44" t="s">
        <v>28</v>
      </c>
      <c r="J61" s="44" t="s">
        <v>29</v>
      </c>
      <c r="K61" s="51" t="s">
        <v>80</v>
      </c>
    </row>
    <row r="62" spans="1:11" ht="44.25" customHeight="1" x14ac:dyDescent="0.2">
      <c r="A62" s="38">
        <v>55101500</v>
      </c>
      <c r="B62" s="47" t="s">
        <v>87</v>
      </c>
      <c r="C62" s="48">
        <v>46023</v>
      </c>
      <c r="D62" s="49">
        <v>4</v>
      </c>
      <c r="E62" s="47" t="s">
        <v>39</v>
      </c>
      <c r="F62" s="47" t="s">
        <v>27</v>
      </c>
      <c r="G62" s="57">
        <v>133440000</v>
      </c>
      <c r="H62" s="42">
        <v>133440000</v>
      </c>
      <c r="I62" s="44" t="s">
        <v>28</v>
      </c>
      <c r="J62" s="44" t="s">
        <v>29</v>
      </c>
      <c r="K62" s="45" t="s">
        <v>83</v>
      </c>
    </row>
    <row r="63" spans="1:11" ht="59.25" customHeight="1" x14ac:dyDescent="0.2">
      <c r="A63" s="38">
        <v>81101701</v>
      </c>
      <c r="B63" s="47" t="s">
        <v>85</v>
      </c>
      <c r="C63" s="48">
        <v>46023</v>
      </c>
      <c r="D63" s="53">
        <v>11</v>
      </c>
      <c r="E63" s="47" t="s">
        <v>54</v>
      </c>
      <c r="F63" s="47" t="s">
        <v>27</v>
      </c>
      <c r="G63" s="42">
        <v>58300000</v>
      </c>
      <c r="H63" s="42">
        <f t="shared" si="5"/>
        <v>58300000</v>
      </c>
      <c r="I63" s="44" t="s">
        <v>28</v>
      </c>
      <c r="J63" s="44" t="s">
        <v>29</v>
      </c>
      <c r="K63" s="51" t="s">
        <v>31</v>
      </c>
    </row>
    <row r="64" spans="1:11" ht="59.25" customHeight="1" x14ac:dyDescent="0.2">
      <c r="A64" s="38">
        <v>81101701</v>
      </c>
      <c r="B64" s="47" t="s">
        <v>85</v>
      </c>
      <c r="C64" s="48">
        <v>46023</v>
      </c>
      <c r="D64" s="53">
        <v>11</v>
      </c>
      <c r="E64" s="47" t="s">
        <v>54</v>
      </c>
      <c r="F64" s="47" t="s">
        <v>27</v>
      </c>
      <c r="G64" s="42">
        <v>67045000</v>
      </c>
      <c r="H64" s="42">
        <f t="shared" ref="H64" si="6">+G64</f>
        <v>67045000</v>
      </c>
      <c r="I64" s="44" t="s">
        <v>28</v>
      </c>
      <c r="J64" s="44" t="s">
        <v>29</v>
      </c>
      <c r="K64" s="51" t="s">
        <v>31</v>
      </c>
    </row>
    <row r="65" spans="1:11" ht="44.25" customHeight="1" x14ac:dyDescent="0.2">
      <c r="A65" s="38">
        <v>81112200</v>
      </c>
      <c r="B65" s="47" t="s">
        <v>132</v>
      </c>
      <c r="C65" s="48">
        <v>46023</v>
      </c>
      <c r="D65" s="49">
        <v>11</v>
      </c>
      <c r="E65" s="47" t="s">
        <v>39</v>
      </c>
      <c r="F65" s="47" t="s">
        <v>27</v>
      </c>
      <c r="G65" s="50">
        <v>150956656</v>
      </c>
      <c r="H65" s="42">
        <v>150956656</v>
      </c>
      <c r="I65" s="44" t="s">
        <v>28</v>
      </c>
      <c r="J65" s="44" t="s">
        <v>29</v>
      </c>
      <c r="K65" s="51" t="s">
        <v>80</v>
      </c>
    </row>
    <row r="66" spans="1:11" ht="44.25" customHeight="1" x14ac:dyDescent="0.2">
      <c r="A66" s="38">
        <v>81112300</v>
      </c>
      <c r="B66" s="47" t="s">
        <v>69</v>
      </c>
      <c r="C66" s="48">
        <v>46054</v>
      </c>
      <c r="D66" s="49">
        <v>10</v>
      </c>
      <c r="E66" s="47" t="s">
        <v>36</v>
      </c>
      <c r="F66" s="47" t="s">
        <v>27</v>
      </c>
      <c r="G66" s="50">
        <v>40000000</v>
      </c>
      <c r="H66" s="42">
        <f>+G66</f>
        <v>40000000</v>
      </c>
      <c r="I66" s="44" t="s">
        <v>28</v>
      </c>
      <c r="J66" s="44" t="s">
        <v>29</v>
      </c>
      <c r="K66" s="51" t="s">
        <v>80</v>
      </c>
    </row>
    <row r="67" spans="1:11" ht="44.25" customHeight="1" x14ac:dyDescent="0.2">
      <c r="A67" s="38">
        <v>90101501</v>
      </c>
      <c r="B67" s="62" t="s">
        <v>63</v>
      </c>
      <c r="C67" s="48">
        <v>46023</v>
      </c>
      <c r="D67" s="49">
        <v>10</v>
      </c>
      <c r="E67" s="47" t="s">
        <v>36</v>
      </c>
      <c r="F67" s="47" t="s">
        <v>27</v>
      </c>
      <c r="G67" s="57">
        <v>18000000</v>
      </c>
      <c r="H67" s="42">
        <v>18000000</v>
      </c>
      <c r="I67" s="44" t="s">
        <v>28</v>
      </c>
      <c r="J67" s="44" t="s">
        <v>29</v>
      </c>
      <c r="K67" s="45" t="s">
        <v>83</v>
      </c>
    </row>
    <row r="68" spans="1:11" ht="44.25" customHeight="1" x14ac:dyDescent="0.2">
      <c r="A68" s="38">
        <v>82111902</v>
      </c>
      <c r="B68" s="62" t="s">
        <v>92</v>
      </c>
      <c r="C68" s="48">
        <v>46113</v>
      </c>
      <c r="D68" s="49">
        <v>9</v>
      </c>
      <c r="E68" s="47" t="s">
        <v>36</v>
      </c>
      <c r="F68" s="47" t="s">
        <v>27</v>
      </c>
      <c r="G68" s="50">
        <v>3672000</v>
      </c>
      <c r="H68" s="42">
        <v>3370000</v>
      </c>
      <c r="I68" s="44" t="s">
        <v>28</v>
      </c>
      <c r="J68" s="44" t="s">
        <v>29</v>
      </c>
      <c r="K68" s="51" t="s">
        <v>146</v>
      </c>
    </row>
    <row r="69" spans="1:11" ht="44.25" customHeight="1" x14ac:dyDescent="0.2">
      <c r="A69" s="38">
        <v>82111902</v>
      </c>
      <c r="B69" s="62" t="s">
        <v>136</v>
      </c>
      <c r="C69" s="48">
        <v>46113</v>
      </c>
      <c r="D69" s="49">
        <v>9</v>
      </c>
      <c r="E69" s="47" t="s">
        <v>36</v>
      </c>
      <c r="F69" s="47" t="s">
        <v>27</v>
      </c>
      <c r="G69" s="50">
        <v>5000000</v>
      </c>
      <c r="H69" s="42">
        <f t="shared" ref="H69" si="7">+G69</f>
        <v>5000000</v>
      </c>
      <c r="I69" s="44" t="s">
        <v>28</v>
      </c>
      <c r="J69" s="44" t="s">
        <v>29</v>
      </c>
      <c r="K69" s="51" t="s">
        <v>146</v>
      </c>
    </row>
    <row r="70" spans="1:11" ht="44.25" customHeight="1" x14ac:dyDescent="0.2">
      <c r="A70" s="38">
        <v>80161500</v>
      </c>
      <c r="B70" s="47" t="s">
        <v>135</v>
      </c>
      <c r="C70" s="48">
        <v>46023</v>
      </c>
      <c r="D70" s="49">
        <v>11</v>
      </c>
      <c r="E70" s="47" t="s">
        <v>39</v>
      </c>
      <c r="F70" s="47" t="s">
        <v>27</v>
      </c>
      <c r="G70" s="50">
        <v>29161000</v>
      </c>
      <c r="H70" s="42">
        <f t="shared" si="5"/>
        <v>29161000</v>
      </c>
      <c r="I70" s="44" t="s">
        <v>28</v>
      </c>
      <c r="J70" s="44" t="s">
        <v>29</v>
      </c>
      <c r="K70" s="51" t="s">
        <v>146</v>
      </c>
    </row>
    <row r="71" spans="1:11" ht="50.25" customHeight="1" x14ac:dyDescent="0.2">
      <c r="A71" s="38">
        <v>80161500</v>
      </c>
      <c r="B71" s="47" t="s">
        <v>65</v>
      </c>
      <c r="C71" s="48">
        <v>46023</v>
      </c>
      <c r="D71" s="49">
        <v>12</v>
      </c>
      <c r="E71" s="47" t="s">
        <v>36</v>
      </c>
      <c r="F71" s="47" t="s">
        <v>27</v>
      </c>
      <c r="G71" s="50">
        <v>44000000</v>
      </c>
      <c r="H71" s="42">
        <f>+G71</f>
        <v>44000000</v>
      </c>
      <c r="I71" s="44" t="s">
        <v>28</v>
      </c>
      <c r="J71" s="44" t="s">
        <v>29</v>
      </c>
      <c r="K71" s="45" t="s">
        <v>33</v>
      </c>
    </row>
    <row r="72" spans="1:11" ht="52.5" customHeight="1" x14ac:dyDescent="0.2">
      <c r="A72" s="38">
        <v>53101900</v>
      </c>
      <c r="B72" s="47" t="s">
        <v>68</v>
      </c>
      <c r="C72" s="48">
        <v>46082</v>
      </c>
      <c r="D72" s="49">
        <v>19</v>
      </c>
      <c r="E72" s="47" t="s">
        <v>36</v>
      </c>
      <c r="F72" s="47" t="s">
        <v>27</v>
      </c>
      <c r="G72" s="50">
        <v>6000000</v>
      </c>
      <c r="H72" s="42">
        <v>6000000</v>
      </c>
      <c r="I72" s="44" t="s">
        <v>28</v>
      </c>
      <c r="J72" s="44" t="s">
        <v>29</v>
      </c>
      <c r="K72" s="51" t="s">
        <v>81</v>
      </c>
    </row>
    <row r="73" spans="1:11" ht="45.75" customHeight="1" x14ac:dyDescent="0.2">
      <c r="A73" s="38">
        <v>81112102</v>
      </c>
      <c r="B73" s="47" t="s">
        <v>73</v>
      </c>
      <c r="C73" s="48">
        <v>46054</v>
      </c>
      <c r="D73" s="49">
        <v>10</v>
      </c>
      <c r="E73" s="47" t="s">
        <v>36</v>
      </c>
      <c r="F73" s="47" t="s">
        <v>27</v>
      </c>
      <c r="G73" s="50">
        <v>28566000</v>
      </c>
      <c r="H73" s="42">
        <v>28566000</v>
      </c>
      <c r="I73" s="44" t="s">
        <v>28</v>
      </c>
      <c r="J73" s="44" t="s">
        <v>29</v>
      </c>
      <c r="K73" s="51" t="s">
        <v>80</v>
      </c>
    </row>
    <row r="74" spans="1:11" ht="44.25" customHeight="1" x14ac:dyDescent="0.2">
      <c r="A74" s="38">
        <v>43233200</v>
      </c>
      <c r="B74" s="47" t="s">
        <v>78</v>
      </c>
      <c r="C74" s="48">
        <v>46174</v>
      </c>
      <c r="D74" s="49">
        <v>9</v>
      </c>
      <c r="E74" s="47" t="s">
        <v>36</v>
      </c>
      <c r="F74" s="47" t="s">
        <v>27</v>
      </c>
      <c r="G74" s="50">
        <v>10200000</v>
      </c>
      <c r="H74" s="42">
        <f t="shared" si="5"/>
        <v>10200000</v>
      </c>
      <c r="I74" s="44" t="s">
        <v>28</v>
      </c>
      <c r="J74" s="44" t="s">
        <v>29</v>
      </c>
      <c r="K74" s="51" t="s">
        <v>80</v>
      </c>
    </row>
    <row r="75" spans="1:11" ht="44.25" customHeight="1" x14ac:dyDescent="0.2">
      <c r="A75" s="46">
        <v>81111812</v>
      </c>
      <c r="B75" s="47" t="s">
        <v>131</v>
      </c>
      <c r="C75" s="48">
        <v>46113</v>
      </c>
      <c r="D75" s="49">
        <v>8</v>
      </c>
      <c r="E75" s="47" t="s">
        <v>39</v>
      </c>
      <c r="F75" s="47" t="s">
        <v>27</v>
      </c>
      <c r="G75" s="50">
        <v>8500000</v>
      </c>
      <c r="H75" s="42">
        <f t="shared" ref="H75" si="8">+G75</f>
        <v>8500000</v>
      </c>
      <c r="I75" s="44" t="s">
        <v>28</v>
      </c>
      <c r="J75" s="44" t="s">
        <v>29</v>
      </c>
      <c r="K75" s="51" t="s">
        <v>80</v>
      </c>
    </row>
    <row r="76" spans="1:11" ht="44.25" customHeight="1" x14ac:dyDescent="0.2">
      <c r="A76" s="38">
        <v>25173107</v>
      </c>
      <c r="B76" s="47" t="s">
        <v>70</v>
      </c>
      <c r="C76" s="48">
        <v>46054</v>
      </c>
      <c r="D76" s="49">
        <v>10</v>
      </c>
      <c r="E76" s="47" t="s">
        <v>36</v>
      </c>
      <c r="F76" s="47" t="s">
        <v>27</v>
      </c>
      <c r="G76" s="50">
        <v>7020000</v>
      </c>
      <c r="H76" s="42">
        <v>7020000</v>
      </c>
      <c r="I76" s="44" t="s">
        <v>28</v>
      </c>
      <c r="J76" s="44" t="s">
        <v>29</v>
      </c>
      <c r="K76" s="51" t="s">
        <v>80</v>
      </c>
    </row>
    <row r="77" spans="1:11" ht="44.25" customHeight="1" x14ac:dyDescent="0.2">
      <c r="A77" s="38">
        <v>81101700</v>
      </c>
      <c r="B77" s="47" t="s">
        <v>71</v>
      </c>
      <c r="C77" s="48">
        <v>46113</v>
      </c>
      <c r="D77" s="49">
        <v>8</v>
      </c>
      <c r="E77" s="47" t="s">
        <v>36</v>
      </c>
      <c r="F77" s="47" t="s">
        <v>27</v>
      </c>
      <c r="G77" s="50">
        <v>20000000</v>
      </c>
      <c r="H77" s="42">
        <f t="shared" si="5"/>
        <v>20000000</v>
      </c>
      <c r="I77" s="44" t="s">
        <v>28</v>
      </c>
      <c r="J77" s="44" t="s">
        <v>29</v>
      </c>
      <c r="K77" s="45" t="s">
        <v>75</v>
      </c>
    </row>
    <row r="78" spans="1:11" ht="44.25" customHeight="1" x14ac:dyDescent="0.2">
      <c r="A78" s="38">
        <v>43231500</v>
      </c>
      <c r="B78" s="47" t="s">
        <v>130</v>
      </c>
      <c r="C78" s="48">
        <v>46174</v>
      </c>
      <c r="D78" s="49">
        <v>12</v>
      </c>
      <c r="E78" s="47" t="s">
        <v>39</v>
      </c>
      <c r="F78" s="47" t="s">
        <v>27</v>
      </c>
      <c r="G78" s="50">
        <v>29000000</v>
      </c>
      <c r="H78" s="42">
        <v>29000000</v>
      </c>
      <c r="I78" s="44" t="s">
        <v>28</v>
      </c>
      <c r="J78" s="44" t="s">
        <v>29</v>
      </c>
      <c r="K78" s="51" t="s">
        <v>80</v>
      </c>
    </row>
    <row r="79" spans="1:11" ht="32.25" customHeight="1" x14ac:dyDescent="0.2">
      <c r="A79" s="38">
        <v>93141808</v>
      </c>
      <c r="B79" s="47" t="s">
        <v>97</v>
      </c>
      <c r="C79" s="48">
        <v>46174</v>
      </c>
      <c r="D79" s="49">
        <v>6</v>
      </c>
      <c r="E79" s="47" t="s">
        <v>42</v>
      </c>
      <c r="F79" s="47" t="s">
        <v>27</v>
      </c>
      <c r="G79" s="50">
        <v>52000000</v>
      </c>
      <c r="H79" s="42">
        <f t="shared" si="5"/>
        <v>52000000</v>
      </c>
      <c r="I79" s="44" t="s">
        <v>28</v>
      </c>
      <c r="J79" s="44" t="s">
        <v>29</v>
      </c>
      <c r="K79" s="51" t="s">
        <v>76</v>
      </c>
    </row>
    <row r="80" spans="1:11" ht="37.5" customHeight="1" x14ac:dyDescent="0.2">
      <c r="A80" s="63">
        <v>71151106</v>
      </c>
      <c r="B80" s="64" t="s">
        <v>95</v>
      </c>
      <c r="C80" s="48">
        <v>46174</v>
      </c>
      <c r="D80" s="49">
        <v>8</v>
      </c>
      <c r="E80" s="47" t="s">
        <v>39</v>
      </c>
      <c r="F80" s="47" t="s">
        <v>27</v>
      </c>
      <c r="G80" s="50">
        <v>20000000</v>
      </c>
      <c r="H80" s="42">
        <f t="shared" ref="H80" si="9">+G80</f>
        <v>20000000</v>
      </c>
      <c r="I80" s="44" t="s">
        <v>28</v>
      </c>
      <c r="J80" s="44" t="s">
        <v>29</v>
      </c>
      <c r="K80" s="51" t="s">
        <v>80</v>
      </c>
    </row>
    <row r="81" spans="1:11" ht="43.5" customHeight="1" x14ac:dyDescent="0.2">
      <c r="A81" s="65">
        <v>78181500</v>
      </c>
      <c r="B81" s="47" t="s">
        <v>143</v>
      </c>
      <c r="C81" s="48">
        <v>46174</v>
      </c>
      <c r="D81" s="49">
        <v>3</v>
      </c>
      <c r="E81" s="47" t="s">
        <v>39</v>
      </c>
      <c r="F81" s="47" t="s">
        <v>27</v>
      </c>
      <c r="G81" s="50">
        <v>106860000</v>
      </c>
      <c r="H81" s="42">
        <f t="shared" si="5"/>
        <v>106860000</v>
      </c>
      <c r="I81" s="44" t="s">
        <v>28</v>
      </c>
      <c r="J81" s="44" t="s">
        <v>29</v>
      </c>
      <c r="K81" s="45" t="s">
        <v>33</v>
      </c>
    </row>
    <row r="82" spans="1:11" ht="38.25" x14ac:dyDescent="0.2">
      <c r="A82" s="63">
        <v>81111811</v>
      </c>
      <c r="B82" s="66" t="s">
        <v>88</v>
      </c>
      <c r="C82" s="48">
        <v>46023</v>
      </c>
      <c r="D82" s="49">
        <v>12</v>
      </c>
      <c r="E82" s="47" t="s">
        <v>39</v>
      </c>
      <c r="F82" s="47" t="s">
        <v>27</v>
      </c>
      <c r="G82" s="50">
        <v>41379374</v>
      </c>
      <c r="H82" s="42">
        <f>+G82</f>
        <v>41379374</v>
      </c>
      <c r="I82" s="44" t="s">
        <v>28</v>
      </c>
      <c r="J82" s="44" t="s">
        <v>29</v>
      </c>
      <c r="K82" s="51" t="s">
        <v>80</v>
      </c>
    </row>
    <row r="83" spans="1:11" ht="27.75" customHeight="1" x14ac:dyDescent="0.2">
      <c r="A83" s="63">
        <v>55101500</v>
      </c>
      <c r="B83" s="64" t="s">
        <v>90</v>
      </c>
      <c r="C83" s="48">
        <v>46023</v>
      </c>
      <c r="D83" s="49">
        <v>12</v>
      </c>
      <c r="E83" s="47" t="s">
        <v>66</v>
      </c>
      <c r="F83" s="47" t="s">
        <v>27</v>
      </c>
      <c r="G83" s="50">
        <v>41000000</v>
      </c>
      <c r="H83" s="42">
        <v>41000000</v>
      </c>
      <c r="I83" s="44" t="s">
        <v>28</v>
      </c>
      <c r="J83" s="44" t="s">
        <v>29</v>
      </c>
      <c r="K83" s="45" t="s">
        <v>83</v>
      </c>
    </row>
    <row r="84" spans="1:11" ht="25.5" x14ac:dyDescent="0.2">
      <c r="A84" s="63">
        <v>82121800</v>
      </c>
      <c r="B84" s="64" t="s">
        <v>93</v>
      </c>
      <c r="C84" s="48">
        <v>46143</v>
      </c>
      <c r="D84" s="49">
        <v>8</v>
      </c>
      <c r="E84" s="47" t="s">
        <v>66</v>
      </c>
      <c r="F84" s="47" t="s">
        <v>27</v>
      </c>
      <c r="G84" s="50">
        <v>500000</v>
      </c>
      <c r="H84" s="42">
        <f t="shared" ref="H84" si="10">+G84</f>
        <v>500000</v>
      </c>
      <c r="I84" s="44" t="s">
        <v>28</v>
      </c>
      <c r="J84" s="44" t="s">
        <v>29</v>
      </c>
      <c r="K84" s="51" t="s">
        <v>81</v>
      </c>
    </row>
    <row r="85" spans="1:11" ht="33" customHeight="1" x14ac:dyDescent="0.25">
      <c r="A85" s="67">
        <v>81101700</v>
      </c>
      <c r="B85" s="66" t="s">
        <v>124</v>
      </c>
      <c r="C85" s="48">
        <v>46023</v>
      </c>
      <c r="D85" s="49">
        <v>11</v>
      </c>
      <c r="E85" s="47" t="s">
        <v>42</v>
      </c>
      <c r="F85" s="47" t="s">
        <v>27</v>
      </c>
      <c r="G85" s="50">
        <v>49555000</v>
      </c>
      <c r="H85" s="42">
        <f t="shared" ref="H85" si="11">+G85</f>
        <v>49555000</v>
      </c>
      <c r="I85" s="44" t="s">
        <v>28</v>
      </c>
      <c r="J85" s="44" t="s">
        <v>29</v>
      </c>
      <c r="K85" s="51" t="s">
        <v>77</v>
      </c>
    </row>
    <row r="86" spans="1:11" ht="38.25" x14ac:dyDescent="0.2">
      <c r="A86" s="63">
        <v>81101701</v>
      </c>
      <c r="B86" s="64" t="s">
        <v>119</v>
      </c>
      <c r="C86" s="48">
        <v>46023</v>
      </c>
      <c r="D86" s="49">
        <v>11</v>
      </c>
      <c r="E86" s="47" t="s">
        <v>39</v>
      </c>
      <c r="F86" s="47" t="s">
        <v>27</v>
      </c>
      <c r="G86" s="68">
        <v>70092500</v>
      </c>
      <c r="H86" s="68">
        <v>70092500</v>
      </c>
      <c r="I86" s="44" t="s">
        <v>28</v>
      </c>
      <c r="J86" s="44" t="s">
        <v>29</v>
      </c>
      <c r="K86" s="51" t="s">
        <v>31</v>
      </c>
    </row>
    <row r="87" spans="1:11" ht="38.25" x14ac:dyDescent="0.2">
      <c r="A87" s="63">
        <v>81101701</v>
      </c>
      <c r="B87" s="64" t="s">
        <v>119</v>
      </c>
      <c r="C87" s="48">
        <v>46023</v>
      </c>
      <c r="D87" s="49">
        <v>11</v>
      </c>
      <c r="E87" s="47" t="s">
        <v>39</v>
      </c>
      <c r="F87" s="47" t="s">
        <v>27</v>
      </c>
      <c r="G87" s="68">
        <v>49555000</v>
      </c>
      <c r="H87" s="68">
        <v>49555000</v>
      </c>
      <c r="I87" s="44" t="s">
        <v>28</v>
      </c>
      <c r="J87" s="44" t="s">
        <v>29</v>
      </c>
      <c r="K87" s="51" t="s">
        <v>31</v>
      </c>
    </row>
    <row r="88" spans="1:11" ht="38.25" x14ac:dyDescent="0.2">
      <c r="A88" s="63">
        <v>80111612</v>
      </c>
      <c r="B88" s="69" t="s">
        <v>98</v>
      </c>
      <c r="C88" s="48">
        <v>46023</v>
      </c>
      <c r="D88" s="49">
        <v>11</v>
      </c>
      <c r="E88" s="47" t="s">
        <v>39</v>
      </c>
      <c r="F88" s="47" t="s">
        <v>27</v>
      </c>
      <c r="G88" s="68">
        <v>21675000</v>
      </c>
      <c r="H88" s="68">
        <v>21675000</v>
      </c>
      <c r="I88" s="44" t="s">
        <v>28</v>
      </c>
      <c r="J88" s="44" t="s">
        <v>29</v>
      </c>
      <c r="K88" s="51" t="s">
        <v>31</v>
      </c>
    </row>
    <row r="89" spans="1:11" ht="38.25" x14ac:dyDescent="0.2">
      <c r="A89" s="63">
        <v>80111612</v>
      </c>
      <c r="B89" s="69" t="s">
        <v>98</v>
      </c>
      <c r="C89" s="48">
        <v>46023</v>
      </c>
      <c r="D89" s="49">
        <v>11</v>
      </c>
      <c r="E89" s="47" t="s">
        <v>39</v>
      </c>
      <c r="F89" s="47" t="s">
        <v>27</v>
      </c>
      <c r="G89" s="68">
        <v>21675000</v>
      </c>
      <c r="H89" s="68">
        <v>21675000</v>
      </c>
      <c r="I89" s="44" t="s">
        <v>28</v>
      </c>
      <c r="J89" s="44" t="s">
        <v>29</v>
      </c>
      <c r="K89" s="51" t="s">
        <v>31</v>
      </c>
    </row>
    <row r="90" spans="1:11" ht="27.75" customHeight="1" x14ac:dyDescent="0.2">
      <c r="A90" s="63">
        <v>82101504</v>
      </c>
      <c r="B90" s="69" t="s">
        <v>89</v>
      </c>
      <c r="C90" s="48">
        <v>46023</v>
      </c>
      <c r="D90" s="49">
        <v>11</v>
      </c>
      <c r="E90" s="47" t="s">
        <v>39</v>
      </c>
      <c r="F90" s="47" t="s">
        <v>27</v>
      </c>
      <c r="G90" s="50">
        <v>9000000</v>
      </c>
      <c r="H90" s="42">
        <f>+G90</f>
        <v>9000000</v>
      </c>
      <c r="I90" s="44" t="s">
        <v>28</v>
      </c>
      <c r="J90" s="44" t="s">
        <v>29</v>
      </c>
      <c r="K90" s="45" t="s">
        <v>83</v>
      </c>
    </row>
    <row r="91" spans="1:11" ht="38.25" x14ac:dyDescent="0.2">
      <c r="A91" s="63">
        <v>81111800</v>
      </c>
      <c r="B91" s="69" t="s">
        <v>120</v>
      </c>
      <c r="C91" s="48">
        <v>46023</v>
      </c>
      <c r="D91" s="49">
        <v>11</v>
      </c>
      <c r="E91" s="47" t="s">
        <v>39</v>
      </c>
      <c r="F91" s="47" t="s">
        <v>27</v>
      </c>
      <c r="G91" s="50">
        <v>58300000</v>
      </c>
      <c r="H91" s="42">
        <f t="shared" ref="H91" si="12">+G91</f>
        <v>58300000</v>
      </c>
      <c r="I91" s="44" t="s">
        <v>28</v>
      </c>
      <c r="J91" s="44" t="s">
        <v>29</v>
      </c>
      <c r="K91" s="70" t="s">
        <v>80</v>
      </c>
    </row>
    <row r="92" spans="1:11" ht="25.5" x14ac:dyDescent="0.2">
      <c r="A92" s="63">
        <v>72151500</v>
      </c>
      <c r="B92" s="69" t="s">
        <v>121</v>
      </c>
      <c r="C92" s="48">
        <v>46023</v>
      </c>
      <c r="D92" s="69">
        <v>11</v>
      </c>
      <c r="E92" s="47" t="s">
        <v>39</v>
      </c>
      <c r="F92" s="47" t="s">
        <v>27</v>
      </c>
      <c r="G92" s="68">
        <v>67045000</v>
      </c>
      <c r="H92" s="68">
        <f t="shared" ref="H92:H94" si="13">+G92</f>
        <v>67045000</v>
      </c>
      <c r="I92" s="44" t="s">
        <v>28</v>
      </c>
      <c r="J92" s="44" t="s">
        <v>29</v>
      </c>
      <c r="K92" s="51" t="s">
        <v>77</v>
      </c>
    </row>
    <row r="93" spans="1:11" ht="25.5" x14ac:dyDescent="0.2">
      <c r="A93" s="63">
        <v>81101500</v>
      </c>
      <c r="B93" s="71" t="s">
        <v>101</v>
      </c>
      <c r="C93" s="48">
        <v>46023</v>
      </c>
      <c r="D93" s="69">
        <v>11</v>
      </c>
      <c r="E93" s="47" t="s">
        <v>39</v>
      </c>
      <c r="F93" s="47" t="s">
        <v>27</v>
      </c>
      <c r="G93" s="68">
        <v>58300000</v>
      </c>
      <c r="H93" s="68">
        <f t="shared" si="13"/>
        <v>58300000</v>
      </c>
      <c r="I93" s="44" t="s">
        <v>28</v>
      </c>
      <c r="J93" s="44" t="s">
        <v>29</v>
      </c>
      <c r="K93" s="51" t="s">
        <v>77</v>
      </c>
    </row>
    <row r="94" spans="1:11" ht="39.75" customHeight="1" x14ac:dyDescent="0.2">
      <c r="A94" s="63">
        <v>80111612</v>
      </c>
      <c r="B94" s="69" t="s">
        <v>102</v>
      </c>
      <c r="C94" s="48">
        <v>46023</v>
      </c>
      <c r="D94" s="69">
        <v>11</v>
      </c>
      <c r="E94" s="47" t="s">
        <v>39</v>
      </c>
      <c r="F94" s="47" t="s">
        <v>27</v>
      </c>
      <c r="G94" s="68">
        <v>29821000</v>
      </c>
      <c r="H94" s="68">
        <f t="shared" si="13"/>
        <v>29821000</v>
      </c>
      <c r="I94" s="44" t="s">
        <v>28</v>
      </c>
      <c r="J94" s="44" t="s">
        <v>29</v>
      </c>
      <c r="K94" s="51" t="s">
        <v>31</v>
      </c>
    </row>
    <row r="95" spans="1:11" ht="51" x14ac:dyDescent="0.2">
      <c r="A95" s="38">
        <v>39111603</v>
      </c>
      <c r="B95" s="39" t="s">
        <v>96</v>
      </c>
      <c r="C95" s="40">
        <v>46113</v>
      </c>
      <c r="D95" s="39">
        <v>6</v>
      </c>
      <c r="E95" s="41" t="s">
        <v>62</v>
      </c>
      <c r="F95" s="41" t="s">
        <v>27</v>
      </c>
      <c r="G95" s="42">
        <v>6845631072</v>
      </c>
      <c r="H95" s="42">
        <f>+G95</f>
        <v>6845631072</v>
      </c>
      <c r="I95" s="43" t="s">
        <v>28</v>
      </c>
      <c r="J95" s="44" t="s">
        <v>29</v>
      </c>
      <c r="K95" s="51" t="s">
        <v>31</v>
      </c>
    </row>
    <row r="96" spans="1:11" ht="38.25" x14ac:dyDescent="0.2">
      <c r="A96" s="63">
        <v>43211507</v>
      </c>
      <c r="B96" s="69" t="s">
        <v>104</v>
      </c>
      <c r="C96" s="48">
        <v>46113</v>
      </c>
      <c r="D96" s="49">
        <v>2</v>
      </c>
      <c r="E96" s="47" t="s">
        <v>105</v>
      </c>
      <c r="F96" s="47" t="s">
        <v>27</v>
      </c>
      <c r="G96" s="50">
        <v>150000000</v>
      </c>
      <c r="H96" s="42">
        <f t="shared" ref="H96" si="14">+G96</f>
        <v>150000000</v>
      </c>
      <c r="I96" s="44" t="s">
        <v>28</v>
      </c>
      <c r="J96" s="44" t="s">
        <v>29</v>
      </c>
      <c r="K96" s="70" t="s">
        <v>80</v>
      </c>
    </row>
    <row r="97" spans="1:11" ht="33" customHeight="1" x14ac:dyDescent="0.2">
      <c r="A97" s="63">
        <v>80161500</v>
      </c>
      <c r="B97" s="69" t="s">
        <v>106</v>
      </c>
      <c r="C97" s="48">
        <v>46023</v>
      </c>
      <c r="D97" s="49">
        <v>11</v>
      </c>
      <c r="E97" s="47" t="s">
        <v>39</v>
      </c>
      <c r="F97" s="47" t="s">
        <v>27</v>
      </c>
      <c r="G97" s="50">
        <v>58300000</v>
      </c>
      <c r="H97" s="42">
        <f t="shared" ref="H97" si="15">+G97</f>
        <v>58300000</v>
      </c>
      <c r="I97" s="44" t="s">
        <v>28</v>
      </c>
      <c r="J97" s="44" t="s">
        <v>29</v>
      </c>
      <c r="K97" s="70" t="s">
        <v>107</v>
      </c>
    </row>
    <row r="98" spans="1:11" ht="38.25" x14ac:dyDescent="0.2">
      <c r="A98" s="63">
        <v>811142401</v>
      </c>
      <c r="B98" s="69" t="s">
        <v>134</v>
      </c>
      <c r="C98" s="48">
        <v>46054</v>
      </c>
      <c r="D98" s="49">
        <v>12</v>
      </c>
      <c r="E98" s="47" t="s">
        <v>108</v>
      </c>
      <c r="F98" s="47" t="s">
        <v>27</v>
      </c>
      <c r="G98" s="50">
        <v>15000000</v>
      </c>
      <c r="H98" s="42">
        <f t="shared" ref="H98" si="16">+G98</f>
        <v>15000000</v>
      </c>
      <c r="I98" s="44" t="s">
        <v>28</v>
      </c>
      <c r="J98" s="44" t="s">
        <v>29</v>
      </c>
      <c r="K98" s="70" t="s">
        <v>80</v>
      </c>
    </row>
    <row r="99" spans="1:11" ht="48.75" customHeight="1" x14ac:dyDescent="0.2">
      <c r="A99" s="63">
        <v>811142401</v>
      </c>
      <c r="B99" s="71" t="s">
        <v>133</v>
      </c>
      <c r="C99" s="48">
        <v>46023</v>
      </c>
      <c r="D99" s="49">
        <v>12</v>
      </c>
      <c r="E99" s="47" t="s">
        <v>39</v>
      </c>
      <c r="F99" s="47" t="s">
        <v>27</v>
      </c>
      <c r="G99" s="50">
        <v>43200000</v>
      </c>
      <c r="H99" s="42">
        <f t="shared" ref="H99" si="17">+G99</f>
        <v>43200000</v>
      </c>
      <c r="I99" s="44" t="s">
        <v>28</v>
      </c>
      <c r="J99" s="44" t="s">
        <v>29</v>
      </c>
      <c r="K99" s="70" t="s">
        <v>80</v>
      </c>
    </row>
    <row r="100" spans="1:11" ht="48.75" customHeight="1" x14ac:dyDescent="0.2">
      <c r="A100" s="63">
        <v>26121600</v>
      </c>
      <c r="B100" s="71" t="s">
        <v>140</v>
      </c>
      <c r="C100" s="48">
        <v>46113</v>
      </c>
      <c r="D100" s="49">
        <v>3</v>
      </c>
      <c r="E100" s="47" t="s">
        <v>139</v>
      </c>
      <c r="F100" s="47" t="s">
        <v>27</v>
      </c>
      <c r="G100" s="50">
        <v>100000000</v>
      </c>
      <c r="H100" s="42">
        <f t="shared" ref="H100" si="18">+G100</f>
        <v>100000000</v>
      </c>
      <c r="I100" s="44" t="s">
        <v>28</v>
      </c>
      <c r="J100" s="44" t="s">
        <v>29</v>
      </c>
      <c r="K100" s="70" t="s">
        <v>80</v>
      </c>
    </row>
    <row r="101" spans="1:11" ht="25.5" x14ac:dyDescent="0.2">
      <c r="A101" s="63">
        <v>80101504</v>
      </c>
      <c r="B101" s="69" t="s">
        <v>109</v>
      </c>
      <c r="C101" s="48">
        <v>46023</v>
      </c>
      <c r="D101" s="69">
        <v>11</v>
      </c>
      <c r="E101" s="47" t="s">
        <v>39</v>
      </c>
      <c r="F101" s="47" t="s">
        <v>27</v>
      </c>
      <c r="G101" s="68">
        <v>49555000</v>
      </c>
      <c r="H101" s="68">
        <f t="shared" ref="H101" si="19">+G101</f>
        <v>49555000</v>
      </c>
      <c r="I101" s="44" t="s">
        <v>28</v>
      </c>
      <c r="J101" s="44" t="s">
        <v>29</v>
      </c>
      <c r="K101" s="51" t="s">
        <v>77</v>
      </c>
    </row>
    <row r="102" spans="1:11" ht="32.25" customHeight="1" x14ac:dyDescent="0.2">
      <c r="A102" s="63">
        <v>80161500</v>
      </c>
      <c r="B102" s="69" t="s">
        <v>125</v>
      </c>
      <c r="C102" s="48">
        <v>46023</v>
      </c>
      <c r="D102" s="69">
        <v>11</v>
      </c>
      <c r="E102" s="47" t="s">
        <v>39</v>
      </c>
      <c r="F102" s="47" t="s">
        <v>27</v>
      </c>
      <c r="G102" s="68">
        <v>49555000</v>
      </c>
      <c r="H102" s="68">
        <f t="shared" ref="H102" si="20">+G102</f>
        <v>49555000</v>
      </c>
      <c r="I102" s="44" t="s">
        <v>28</v>
      </c>
      <c r="J102" s="44" t="s">
        <v>29</v>
      </c>
      <c r="K102" s="51" t="s">
        <v>77</v>
      </c>
    </row>
    <row r="103" spans="1:11" ht="25.5" x14ac:dyDescent="0.2">
      <c r="A103" s="63">
        <v>39121300</v>
      </c>
      <c r="B103" s="69" t="s">
        <v>111</v>
      </c>
      <c r="C103" s="48">
        <v>46143</v>
      </c>
      <c r="D103" s="69">
        <v>1</v>
      </c>
      <c r="E103" s="47" t="s">
        <v>110</v>
      </c>
      <c r="F103" s="47" t="s">
        <v>27</v>
      </c>
      <c r="G103" s="68">
        <v>106000000</v>
      </c>
      <c r="H103" s="68">
        <f t="shared" ref="H103:H105" si="21">+G103</f>
        <v>106000000</v>
      </c>
      <c r="I103" s="44" t="s">
        <v>28</v>
      </c>
      <c r="J103" s="44" t="s">
        <v>29</v>
      </c>
      <c r="K103" s="51" t="s">
        <v>77</v>
      </c>
    </row>
    <row r="104" spans="1:11" ht="40.5" customHeight="1" x14ac:dyDescent="0.2">
      <c r="A104" s="63">
        <v>25101600</v>
      </c>
      <c r="B104" s="69" t="s">
        <v>137</v>
      </c>
      <c r="C104" s="48">
        <v>46143</v>
      </c>
      <c r="D104" s="69">
        <v>2</v>
      </c>
      <c r="E104" s="47" t="s">
        <v>138</v>
      </c>
      <c r="F104" s="47" t="s">
        <v>27</v>
      </c>
      <c r="G104" s="68">
        <v>150000000</v>
      </c>
      <c r="H104" s="68">
        <f t="shared" ref="H104" si="22">+G104</f>
        <v>150000000</v>
      </c>
      <c r="I104" s="44" t="s">
        <v>28</v>
      </c>
      <c r="J104" s="44" t="s">
        <v>29</v>
      </c>
      <c r="K104" s="45" t="s">
        <v>33</v>
      </c>
    </row>
    <row r="105" spans="1:11" ht="38.25" x14ac:dyDescent="0.2">
      <c r="A105" s="63">
        <v>81111500</v>
      </c>
      <c r="B105" s="69" t="s">
        <v>112</v>
      </c>
      <c r="C105" s="48">
        <v>46235</v>
      </c>
      <c r="D105" s="49">
        <v>2</v>
      </c>
      <c r="E105" s="47" t="s">
        <v>39</v>
      </c>
      <c r="F105" s="47" t="s">
        <v>27</v>
      </c>
      <c r="G105" s="50">
        <v>43000000</v>
      </c>
      <c r="H105" s="42">
        <f t="shared" si="21"/>
        <v>43000000</v>
      </c>
      <c r="I105" s="44" t="s">
        <v>28</v>
      </c>
      <c r="J105" s="44" t="s">
        <v>29</v>
      </c>
      <c r="K105" s="70" t="s">
        <v>80</v>
      </c>
    </row>
    <row r="106" spans="1:11" ht="25.5" x14ac:dyDescent="0.2">
      <c r="A106" s="63">
        <v>80161500</v>
      </c>
      <c r="B106" s="69" t="s">
        <v>144</v>
      </c>
      <c r="C106" s="48">
        <v>46023</v>
      </c>
      <c r="D106" s="49">
        <v>11</v>
      </c>
      <c r="E106" s="47" t="s">
        <v>39</v>
      </c>
      <c r="F106" s="47" t="s">
        <v>27</v>
      </c>
      <c r="G106" s="50">
        <v>58300000</v>
      </c>
      <c r="H106" s="42">
        <f t="shared" ref="H106" si="23">+G106</f>
        <v>58300000</v>
      </c>
      <c r="I106" s="44" t="s">
        <v>28</v>
      </c>
      <c r="J106" s="44" t="s">
        <v>29</v>
      </c>
      <c r="K106" s="45" t="s">
        <v>145</v>
      </c>
    </row>
    <row r="107" spans="1:11" ht="38.25" x14ac:dyDescent="0.2">
      <c r="A107" s="63">
        <v>80161500</v>
      </c>
      <c r="B107" s="69" t="s">
        <v>114</v>
      </c>
      <c r="C107" s="48">
        <v>46023</v>
      </c>
      <c r="D107" s="49">
        <v>11</v>
      </c>
      <c r="E107" s="47" t="s">
        <v>39</v>
      </c>
      <c r="F107" s="47" t="s">
        <v>27</v>
      </c>
      <c r="G107" s="50">
        <v>37664000</v>
      </c>
      <c r="H107" s="42">
        <f t="shared" ref="H107" si="24">+G107</f>
        <v>37664000</v>
      </c>
      <c r="I107" s="44" t="s">
        <v>28</v>
      </c>
      <c r="J107" s="44" t="s">
        <v>29</v>
      </c>
      <c r="K107" s="45" t="s">
        <v>33</v>
      </c>
    </row>
    <row r="108" spans="1:11" ht="25.5" x14ac:dyDescent="0.2">
      <c r="A108" s="63">
        <v>72101507</v>
      </c>
      <c r="B108" s="69" t="s">
        <v>141</v>
      </c>
      <c r="C108" s="48">
        <v>46082</v>
      </c>
      <c r="D108" s="69">
        <v>3</v>
      </c>
      <c r="E108" s="47" t="s">
        <v>110</v>
      </c>
      <c r="F108" s="47" t="s">
        <v>27</v>
      </c>
      <c r="G108" s="68">
        <v>360000000</v>
      </c>
      <c r="H108" s="68">
        <f t="shared" ref="H108" si="25">+G108</f>
        <v>360000000</v>
      </c>
      <c r="I108" s="44" t="s">
        <v>28</v>
      </c>
      <c r="J108" s="44" t="s">
        <v>29</v>
      </c>
      <c r="K108" s="51" t="s">
        <v>77</v>
      </c>
    </row>
    <row r="109" spans="1:11" ht="25.5" x14ac:dyDescent="0.2">
      <c r="A109" s="72">
        <v>81101500</v>
      </c>
      <c r="B109" s="73" t="s">
        <v>142</v>
      </c>
      <c r="C109" s="48">
        <v>46082</v>
      </c>
      <c r="D109" s="69">
        <v>9</v>
      </c>
      <c r="E109" s="47" t="s">
        <v>103</v>
      </c>
      <c r="F109" s="47" t="s">
        <v>27</v>
      </c>
      <c r="G109" s="68">
        <v>11499998500</v>
      </c>
      <c r="H109" s="68">
        <f t="shared" ref="H109" si="26">+G109</f>
        <v>11499998500</v>
      </c>
      <c r="I109" s="44" t="s">
        <v>28</v>
      </c>
      <c r="J109" s="44" t="s">
        <v>29</v>
      </c>
      <c r="K109" s="51" t="s">
        <v>77</v>
      </c>
    </row>
    <row r="110" spans="1:11" ht="25.5" x14ac:dyDescent="0.2">
      <c r="A110" s="63">
        <v>80161500</v>
      </c>
      <c r="B110" s="64" t="s">
        <v>91</v>
      </c>
      <c r="C110" s="48">
        <v>46023</v>
      </c>
      <c r="D110" s="69">
        <v>10</v>
      </c>
      <c r="E110" s="47" t="s">
        <v>39</v>
      </c>
      <c r="F110" s="47" t="s">
        <v>27</v>
      </c>
      <c r="G110" s="50">
        <v>28365700</v>
      </c>
      <c r="H110" s="42">
        <v>22000000</v>
      </c>
      <c r="I110" s="44" t="s">
        <v>28</v>
      </c>
      <c r="J110" s="44" t="s">
        <v>29</v>
      </c>
      <c r="K110" s="70" t="s">
        <v>107</v>
      </c>
    </row>
  </sheetData>
  <mergeCells count="2">
    <mergeCell ref="E7:H11"/>
    <mergeCell ref="E13:H17"/>
  </mergeCells>
  <hyperlinks>
    <hyperlink ref="B10" r:id="rId1" xr:uid="{00000000-0004-0000-0000-000000000000}"/>
    <hyperlink ref="K95" r:id="rId2" display="jmmarin@invama.gov.co tel 881030 ext 70172" xr:uid="{3C800204-5994-4790-9DD3-4422BC3648E3}"/>
    <hyperlink ref="K94" r:id="rId3" display="jmmarin@invama.gov.co tel 881030 ext 70172" xr:uid="{97948EA7-C577-45AB-A41D-2EA3A9F6318C}"/>
    <hyperlink ref="K89" r:id="rId4" display="jmmarin@invama.gov.co tel 881030 ext 70172" xr:uid="{00000000-0004-0000-0000-00000A000000}"/>
    <hyperlink ref="K88" r:id="rId5" display="jmmarin@invama.gov.co tel 881030 ext 70172" xr:uid="{00000000-0004-0000-0000-000009000000}"/>
    <hyperlink ref="K86:K87" r:id="rId6" display="jmmarin@invama.gov.co tel 881030 ext 70172" xr:uid="{00000000-0004-0000-0000-000006000000}"/>
    <hyperlink ref="K42" r:id="rId7" display="Adriana@invama.gov.co 8891030 ext 70175" xr:uid="{00000000-0004-0000-0000-000005000000}"/>
    <hyperlink ref="K24" r:id="rId8" display="jmmarin@invama.gov.co tel 881030 ext 70172" xr:uid="{00000000-0004-0000-0000-000004000000}"/>
    <hyperlink ref="K63" r:id="rId9" display="jmmarin@invama.gov.co tel 881030 ext 70172" xr:uid="{00000000-0004-0000-0000-000003000000}"/>
    <hyperlink ref="K27" r:id="rId10" display="jmmarin@invama.gov.co tel 881030 ext 70172" xr:uid="{00000000-0004-0000-0000-000001000000}"/>
    <hyperlink ref="K64" r:id="rId11" display="jmmarin@invama.gov.co tel 881030 ext 70172" xr:uid="{6E3420F7-8F77-4572-B907-17BEE904B1C7}"/>
  </hyperlinks>
  <pageMargins left="0.70866141732283472" right="0.70866141732283472" top="0.74803149606299213" bottom="0.74803149606299213" header="0.31496062992125984" footer="0.31496062992125984"/>
  <pageSetup scale="85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Gómez Arias</dc:creator>
  <cp:lastModifiedBy>Invama Compras</cp:lastModifiedBy>
  <cp:lastPrinted>2026-01-16T16:20:38Z</cp:lastPrinted>
  <dcterms:created xsi:type="dcterms:W3CDTF">2022-01-28T16:13:28Z</dcterms:created>
  <dcterms:modified xsi:type="dcterms:W3CDTF">2026-01-28T18:57:57Z</dcterms:modified>
</cp:coreProperties>
</file>